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Лист1" sheetId="1" r:id="rId1"/>
  </sheets>
  <definedNames>
    <definedName name="_xlnm.Print_Titles" localSheetId="0">Лист1!$B:$B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26" i="1"/>
  <c r="DC26" s="1"/>
  <c r="BY26"/>
  <c r="DB26" s="1"/>
  <c r="BX26"/>
  <c r="DA26" s="1"/>
  <c r="BW26"/>
  <c r="CZ26" s="1"/>
  <c r="BV26"/>
  <c r="CY26" s="1"/>
  <c r="BU26"/>
  <c r="CX26" s="1"/>
  <c r="BT26"/>
  <c r="CW26" s="1"/>
  <c r="BS26"/>
  <c r="CV26" s="1"/>
  <c r="BR26"/>
  <c r="CU26" s="1"/>
  <c r="BQ26"/>
  <c r="CT26" s="1"/>
  <c r="BP26"/>
  <c r="CS26" s="1"/>
  <c r="BO26"/>
  <c r="CR26" s="1"/>
  <c r="BN26"/>
  <c r="CQ26" s="1"/>
  <c r="BM26"/>
  <c r="CP26" s="1"/>
  <c r="BL26"/>
  <c r="CO26" s="1"/>
  <c r="BK26"/>
  <c r="CN26" s="1"/>
  <c r="BJ26"/>
  <c r="CM26" s="1"/>
  <c r="BI26"/>
  <c r="CL26" s="1"/>
  <c r="BH26"/>
  <c r="CK26" s="1"/>
  <c r="BG26"/>
  <c r="CJ26" s="1"/>
  <c r="BF26"/>
  <c r="CI26" s="1"/>
  <c r="BE26"/>
  <c r="CH26" s="1"/>
  <c r="BD26"/>
  <c r="CG26" s="1"/>
  <c r="BC26"/>
  <c r="CF26" s="1"/>
  <c r="BB26"/>
  <c r="CE26" s="1"/>
  <c r="BA26"/>
  <c r="CD26" s="1"/>
  <c r="AZ26"/>
  <c r="CC26" s="1"/>
  <c r="AY26"/>
  <c r="CB26" s="1"/>
  <c r="AX26"/>
  <c r="CA26" s="1"/>
  <c r="DD26" s="1"/>
  <c r="BZ25"/>
  <c r="DC25" s="1"/>
  <c r="BY25"/>
  <c r="DB25" s="1"/>
  <c r="BX25"/>
  <c r="DA25" s="1"/>
  <c r="BW25"/>
  <c r="CZ25" s="1"/>
  <c r="BV25"/>
  <c r="CY25" s="1"/>
  <c r="BU25"/>
  <c r="CX25" s="1"/>
  <c r="BT25"/>
  <c r="CW25" s="1"/>
  <c r="BS25"/>
  <c r="CV25" s="1"/>
  <c r="BR25"/>
  <c r="CU25" s="1"/>
  <c r="BQ25"/>
  <c r="CT25" s="1"/>
  <c r="BP25"/>
  <c r="CS25" s="1"/>
  <c r="BO25"/>
  <c r="CR25" s="1"/>
  <c r="BN25"/>
  <c r="CQ25" s="1"/>
  <c r="BM25"/>
  <c r="CP25" s="1"/>
  <c r="BL25"/>
  <c r="CO25" s="1"/>
  <c r="BK25"/>
  <c r="CN25" s="1"/>
  <c r="BJ25"/>
  <c r="CM25" s="1"/>
  <c r="BI25"/>
  <c r="CL25" s="1"/>
  <c r="BH25"/>
  <c r="CK25" s="1"/>
  <c r="BG25"/>
  <c r="CJ25" s="1"/>
  <c r="BF25"/>
  <c r="CI25" s="1"/>
  <c r="BE25"/>
  <c r="CH25" s="1"/>
  <c r="BD25"/>
  <c r="CG25" s="1"/>
  <c r="BC25"/>
  <c r="CF25" s="1"/>
  <c r="BB25"/>
  <c r="CE25" s="1"/>
  <c r="BA25"/>
  <c r="CD25" s="1"/>
  <c r="AZ25"/>
  <c r="CC25" s="1"/>
  <c r="AY25"/>
  <c r="CB25" s="1"/>
  <c r="AX25"/>
  <c r="CA25" s="1"/>
  <c r="DD25" s="1"/>
  <c r="BZ24"/>
  <c r="DC24" s="1"/>
  <c r="BY24"/>
  <c r="DB24" s="1"/>
  <c r="BX24"/>
  <c r="DA24" s="1"/>
  <c r="BW24"/>
  <c r="CZ24" s="1"/>
  <c r="BV24"/>
  <c r="CY24" s="1"/>
  <c r="BU24"/>
  <c r="CX24" s="1"/>
  <c r="BT24"/>
  <c r="CW24" s="1"/>
  <c r="BS24"/>
  <c r="CV24" s="1"/>
  <c r="BR24"/>
  <c r="CU24" s="1"/>
  <c r="BQ24"/>
  <c r="CT24" s="1"/>
  <c r="BP24"/>
  <c r="CS24" s="1"/>
  <c r="BO24"/>
  <c r="CR24" s="1"/>
  <c r="BN24"/>
  <c r="CQ24" s="1"/>
  <c r="BM24"/>
  <c r="CP24" s="1"/>
  <c r="BL24"/>
  <c r="CO24" s="1"/>
  <c r="BK24"/>
  <c r="CN24" s="1"/>
  <c r="BJ24"/>
  <c r="CM24" s="1"/>
  <c r="BI24"/>
  <c r="CL24" s="1"/>
  <c r="BH24"/>
  <c r="CK24" s="1"/>
  <c r="BG24"/>
  <c r="CJ24" s="1"/>
  <c r="BF24"/>
  <c r="CI24" s="1"/>
  <c r="BE24"/>
  <c r="CH24" s="1"/>
  <c r="BD24"/>
  <c r="CG24" s="1"/>
  <c r="BC24"/>
  <c r="CF24" s="1"/>
  <c r="BB24"/>
  <c r="CE24" s="1"/>
  <c r="BA24"/>
  <c r="CD24" s="1"/>
  <c r="AZ24"/>
  <c r="CC24" s="1"/>
  <c r="AY24"/>
  <c r="CB24" s="1"/>
  <c r="AX24"/>
  <c r="CA24" s="1"/>
  <c r="DD24" s="1"/>
  <c r="BZ23"/>
  <c r="DC23" s="1"/>
  <c r="BY23"/>
  <c r="DB23" s="1"/>
  <c r="BX23"/>
  <c r="DA23" s="1"/>
  <c r="BW23"/>
  <c r="CZ23" s="1"/>
  <c r="BV23"/>
  <c r="CY23" s="1"/>
  <c r="BU23"/>
  <c r="CX23" s="1"/>
  <c r="BT23"/>
  <c r="CW23" s="1"/>
  <c r="BS23"/>
  <c r="CV23" s="1"/>
  <c r="BR23"/>
  <c r="CU23" s="1"/>
  <c r="BQ23"/>
  <c r="CT23" s="1"/>
  <c r="BP23"/>
  <c r="CS23" s="1"/>
  <c r="BO23"/>
  <c r="CR23" s="1"/>
  <c r="BN23"/>
  <c r="CQ23" s="1"/>
  <c r="BM23"/>
  <c r="CP23" s="1"/>
  <c r="BL23"/>
  <c r="CO23" s="1"/>
  <c r="BK23"/>
  <c r="CN23" s="1"/>
  <c r="BJ23"/>
  <c r="CM23" s="1"/>
  <c r="BI23"/>
  <c r="CL23" s="1"/>
  <c r="BH23"/>
  <c r="CK23" s="1"/>
  <c r="BG23"/>
  <c r="CJ23" s="1"/>
  <c r="BF23"/>
  <c r="CI23" s="1"/>
  <c r="BE23"/>
  <c r="CH23" s="1"/>
  <c r="BD23"/>
  <c r="CG23" s="1"/>
  <c r="BC23"/>
  <c r="CF23" s="1"/>
  <c r="BB23"/>
  <c r="CE23" s="1"/>
  <c r="BA23"/>
  <c r="CD23" s="1"/>
  <c r="AZ23"/>
  <c r="CC23" s="1"/>
  <c r="AY23"/>
  <c r="CB23" s="1"/>
  <c r="AX23"/>
  <c r="CA23" s="1"/>
  <c r="DD23" s="1"/>
  <c r="BZ22"/>
  <c r="DC22" s="1"/>
  <c r="BY22"/>
  <c r="DB22" s="1"/>
  <c r="BX22"/>
  <c r="DA22" s="1"/>
  <c r="BW22"/>
  <c r="CZ22" s="1"/>
  <c r="BV22"/>
  <c r="CY22" s="1"/>
  <c r="BU22"/>
  <c r="CX22" s="1"/>
  <c r="BT22"/>
  <c r="CW22" s="1"/>
  <c r="BS22"/>
  <c r="CV22" s="1"/>
  <c r="BR22"/>
  <c r="CU22" s="1"/>
  <c r="BQ22"/>
  <c r="CT22" s="1"/>
  <c r="BP22"/>
  <c r="CS22" s="1"/>
  <c r="BO22"/>
  <c r="CR22" s="1"/>
  <c r="BN22"/>
  <c r="CQ22" s="1"/>
  <c r="BM22"/>
  <c r="CP22" s="1"/>
  <c r="BL22"/>
  <c r="CO22" s="1"/>
  <c r="BK22"/>
  <c r="CN22" s="1"/>
  <c r="BJ22"/>
  <c r="CM22" s="1"/>
  <c r="BI22"/>
  <c r="CL22" s="1"/>
  <c r="BH22"/>
  <c r="CK22" s="1"/>
  <c r="BG22"/>
  <c r="CJ22" s="1"/>
  <c r="BF22"/>
  <c r="CI22" s="1"/>
  <c r="BE22"/>
  <c r="CH22" s="1"/>
  <c r="BD22"/>
  <c r="CG22" s="1"/>
  <c r="BC22"/>
  <c r="CF22" s="1"/>
  <c r="BB22"/>
  <c r="CE22" s="1"/>
  <c r="BA22"/>
  <c r="CD22" s="1"/>
  <c r="AZ22"/>
  <c r="CC22" s="1"/>
  <c r="AY22"/>
  <c r="CB22" s="1"/>
  <c r="AX22"/>
  <c r="CA22" s="1"/>
  <c r="DD22" s="1"/>
  <c r="BZ21"/>
  <c r="DC21" s="1"/>
  <c r="BY21"/>
  <c r="DB21" s="1"/>
  <c r="BX21"/>
  <c r="DA21" s="1"/>
  <c r="BW21"/>
  <c r="CZ21" s="1"/>
  <c r="BV21"/>
  <c r="CY21" s="1"/>
  <c r="BU21"/>
  <c r="CX21" s="1"/>
  <c r="BT21"/>
  <c r="CW21" s="1"/>
  <c r="BS21"/>
  <c r="CV21" s="1"/>
  <c r="BR21"/>
  <c r="CU21" s="1"/>
  <c r="BQ21"/>
  <c r="CT21" s="1"/>
  <c r="BP21"/>
  <c r="CS21" s="1"/>
  <c r="BO21"/>
  <c r="CR21" s="1"/>
  <c r="BN21"/>
  <c r="CQ21" s="1"/>
  <c r="BM21"/>
  <c r="CP21" s="1"/>
  <c r="BL21"/>
  <c r="CO21" s="1"/>
  <c r="BK21"/>
  <c r="CN21" s="1"/>
  <c r="BJ21"/>
  <c r="CM21" s="1"/>
  <c r="BI21"/>
  <c r="CL21" s="1"/>
  <c r="BH21"/>
  <c r="CK21" s="1"/>
  <c r="BG21"/>
  <c r="CJ21" s="1"/>
  <c r="BF21"/>
  <c r="CI21" s="1"/>
  <c r="BE21"/>
  <c r="CH21" s="1"/>
  <c r="BD21"/>
  <c r="CG21" s="1"/>
  <c r="BC21"/>
  <c r="CF21" s="1"/>
  <c r="BB21"/>
  <c r="CE21" s="1"/>
  <c r="BA21"/>
  <c r="CD21" s="1"/>
  <c r="AZ21"/>
  <c r="CC21" s="1"/>
  <c r="AY21"/>
  <c r="CB21" s="1"/>
  <c r="AX21"/>
  <c r="CA21" s="1"/>
  <c r="DD21" s="1"/>
  <c r="BZ20"/>
  <c r="DC20" s="1"/>
  <c r="BY20"/>
  <c r="DB20" s="1"/>
  <c r="BX20"/>
  <c r="DA20" s="1"/>
  <c r="BW20"/>
  <c r="CZ20" s="1"/>
  <c r="BV20"/>
  <c r="CY20" s="1"/>
  <c r="BU20"/>
  <c r="CX20" s="1"/>
  <c r="BT20"/>
  <c r="CW20" s="1"/>
  <c r="BS20"/>
  <c r="CV20" s="1"/>
  <c r="BR20"/>
  <c r="CU20" s="1"/>
  <c r="BQ20"/>
  <c r="CT20" s="1"/>
  <c r="BP20"/>
  <c r="CS20" s="1"/>
  <c r="BO20"/>
  <c r="CR20" s="1"/>
  <c r="BN20"/>
  <c r="CQ20" s="1"/>
  <c r="BM20"/>
  <c r="CP20" s="1"/>
  <c r="BL20"/>
  <c r="CO20" s="1"/>
  <c r="BK20"/>
  <c r="CN20" s="1"/>
  <c r="BJ20"/>
  <c r="CM20" s="1"/>
  <c r="BI20"/>
  <c r="CL20" s="1"/>
  <c r="BH20"/>
  <c r="CK20" s="1"/>
  <c r="BG20"/>
  <c r="CJ20" s="1"/>
  <c r="BF20"/>
  <c r="CI20" s="1"/>
  <c r="BE20"/>
  <c r="CH20" s="1"/>
  <c r="BD20"/>
  <c r="CG20" s="1"/>
  <c r="BC20"/>
  <c r="CF20" s="1"/>
  <c r="BB20"/>
  <c r="CE20" s="1"/>
  <c r="BA20"/>
  <c r="CD20" s="1"/>
  <c r="AZ20"/>
  <c r="CC20" s="1"/>
  <c r="AY20"/>
  <c r="CB20" s="1"/>
  <c r="AX20"/>
  <c r="CA20" s="1"/>
  <c r="DD20" s="1"/>
  <c r="BZ19"/>
  <c r="DC19" s="1"/>
  <c r="BY19"/>
  <c r="DB19" s="1"/>
  <c r="BX19"/>
  <c r="DA19" s="1"/>
  <c r="BW19"/>
  <c r="CZ19" s="1"/>
  <c r="BV19"/>
  <c r="CY19" s="1"/>
  <c r="BU19"/>
  <c r="CX19" s="1"/>
  <c r="BT19"/>
  <c r="CW19" s="1"/>
  <c r="BS19"/>
  <c r="CV19" s="1"/>
  <c r="BR19"/>
  <c r="CU19" s="1"/>
  <c r="BQ19"/>
  <c r="CT19" s="1"/>
  <c r="BP19"/>
  <c r="CS19" s="1"/>
  <c r="BO19"/>
  <c r="CR19" s="1"/>
  <c r="BN19"/>
  <c r="CQ19" s="1"/>
  <c r="BM19"/>
  <c r="CP19" s="1"/>
  <c r="BL19"/>
  <c r="CO19" s="1"/>
  <c r="BK19"/>
  <c r="CN19" s="1"/>
  <c r="BJ19"/>
  <c r="CM19" s="1"/>
  <c r="BI19"/>
  <c r="CL19" s="1"/>
  <c r="BH19"/>
  <c r="CK19" s="1"/>
  <c r="BG19"/>
  <c r="CJ19" s="1"/>
  <c r="BF19"/>
  <c r="CI19" s="1"/>
  <c r="BE19"/>
  <c r="CH19" s="1"/>
  <c r="BD19"/>
  <c r="CG19" s="1"/>
  <c r="BC19"/>
  <c r="CF19" s="1"/>
  <c r="BB19"/>
  <c r="CE19" s="1"/>
  <c r="BA19"/>
  <c r="CD19" s="1"/>
  <c r="AZ19"/>
  <c r="CC19" s="1"/>
  <c r="AY19"/>
  <c r="CB19" s="1"/>
  <c r="AX19"/>
  <c r="CA19" s="1"/>
  <c r="DD19" s="1"/>
  <c r="BZ18"/>
  <c r="DC18" s="1"/>
  <c r="BY18"/>
  <c r="DB18" s="1"/>
  <c r="BX18"/>
  <c r="DA18" s="1"/>
  <c r="BW18"/>
  <c r="CZ18" s="1"/>
  <c r="BV18"/>
  <c r="CY18" s="1"/>
  <c r="BU18"/>
  <c r="CX18" s="1"/>
  <c r="BT18"/>
  <c r="CW18" s="1"/>
  <c r="BS18"/>
  <c r="CV18" s="1"/>
  <c r="BR18"/>
  <c r="CU18" s="1"/>
  <c r="BQ18"/>
  <c r="CT18" s="1"/>
  <c r="BP18"/>
  <c r="CS18" s="1"/>
  <c r="BO18"/>
  <c r="CR18" s="1"/>
  <c r="BN18"/>
  <c r="CQ18" s="1"/>
  <c r="BM18"/>
  <c r="CP18" s="1"/>
  <c r="BL18"/>
  <c r="CO18" s="1"/>
  <c r="BK18"/>
  <c r="CN18" s="1"/>
  <c r="BJ18"/>
  <c r="CM18" s="1"/>
  <c r="BI18"/>
  <c r="CL18" s="1"/>
  <c r="BH18"/>
  <c r="CK18" s="1"/>
  <c r="BG18"/>
  <c r="CJ18" s="1"/>
  <c r="BF18"/>
  <c r="CI18" s="1"/>
  <c r="BE18"/>
  <c r="CH18" s="1"/>
  <c r="BD18"/>
  <c r="CG18" s="1"/>
  <c r="BC18"/>
  <c r="CF18" s="1"/>
  <c r="BB18"/>
  <c r="CE18" s="1"/>
  <c r="BA18"/>
  <c r="CD18" s="1"/>
  <c r="AZ18"/>
  <c r="CC18" s="1"/>
  <c r="AY18"/>
  <c r="CB18" s="1"/>
  <c r="AX18"/>
  <c r="CA18" s="1"/>
  <c r="DD18" s="1"/>
  <c r="BZ17"/>
  <c r="DC17" s="1"/>
  <c r="BY17"/>
  <c r="DB17" s="1"/>
  <c r="BX17"/>
  <c r="DA17" s="1"/>
  <c r="BW17"/>
  <c r="CZ17" s="1"/>
  <c r="BV17"/>
  <c r="CY17" s="1"/>
  <c r="BU17"/>
  <c r="CX17" s="1"/>
  <c r="BT17"/>
  <c r="CW17" s="1"/>
  <c r="BS17"/>
  <c r="CV17" s="1"/>
  <c r="BR17"/>
  <c r="CU17" s="1"/>
  <c r="BQ17"/>
  <c r="CT17" s="1"/>
  <c r="BP17"/>
  <c r="CS17" s="1"/>
  <c r="BO17"/>
  <c r="CR17" s="1"/>
  <c r="BN17"/>
  <c r="CQ17" s="1"/>
  <c r="BM17"/>
  <c r="CP17" s="1"/>
  <c r="BL17"/>
  <c r="CO17" s="1"/>
  <c r="BK17"/>
  <c r="CN17" s="1"/>
  <c r="BJ17"/>
  <c r="CM17" s="1"/>
  <c r="BI17"/>
  <c r="CL17" s="1"/>
  <c r="BH17"/>
  <c r="CK17" s="1"/>
  <c r="BG17"/>
  <c r="CJ17" s="1"/>
  <c r="BF17"/>
  <c r="CI17" s="1"/>
  <c r="BE17"/>
  <c r="CH17" s="1"/>
  <c r="BD17"/>
  <c r="CG17" s="1"/>
  <c r="BC17"/>
  <c r="CF17" s="1"/>
  <c r="BB17"/>
  <c r="CE17" s="1"/>
  <c r="BA17"/>
  <c r="CD17" s="1"/>
  <c r="AZ17"/>
  <c r="CC17" s="1"/>
  <c r="AY17"/>
  <c r="CB17" s="1"/>
  <c r="AX17"/>
  <c r="CA17" s="1"/>
  <c r="DD17" s="1"/>
  <c r="BZ16"/>
  <c r="DC16" s="1"/>
  <c r="BY16"/>
  <c r="DB16" s="1"/>
  <c r="BX16"/>
  <c r="DA16" s="1"/>
  <c r="BW16"/>
  <c r="CZ16" s="1"/>
  <c r="BV16"/>
  <c r="CY16" s="1"/>
  <c r="BU16"/>
  <c r="CX16" s="1"/>
  <c r="BT16"/>
  <c r="CW16" s="1"/>
  <c r="BS16"/>
  <c r="CV16" s="1"/>
  <c r="BR16"/>
  <c r="CU16" s="1"/>
  <c r="BQ16"/>
  <c r="CT16" s="1"/>
  <c r="BP16"/>
  <c r="CS16" s="1"/>
  <c r="BO16"/>
  <c r="CR16" s="1"/>
  <c r="BN16"/>
  <c r="CQ16" s="1"/>
  <c r="BM16"/>
  <c r="CP16" s="1"/>
  <c r="BL16"/>
  <c r="CO16" s="1"/>
  <c r="BK16"/>
  <c r="CN16" s="1"/>
  <c r="BJ16"/>
  <c r="CM16" s="1"/>
  <c r="BI16"/>
  <c r="CL16" s="1"/>
  <c r="BH16"/>
  <c r="CK16" s="1"/>
  <c r="BG16"/>
  <c r="CJ16" s="1"/>
  <c r="BF16"/>
  <c r="CI16" s="1"/>
  <c r="BE16"/>
  <c r="CH16" s="1"/>
  <c r="BD16"/>
  <c r="CG16" s="1"/>
  <c r="BC16"/>
  <c r="CF16" s="1"/>
  <c r="BB16"/>
  <c r="CE16" s="1"/>
  <c r="BA16"/>
  <c r="CD16" s="1"/>
  <c r="AZ16"/>
  <c r="CC16" s="1"/>
  <c r="AY16"/>
  <c r="CB16" s="1"/>
  <c r="AX16"/>
  <c r="CA16" s="1"/>
  <c r="DD16" s="1"/>
  <c r="BZ15"/>
  <c r="DC15" s="1"/>
  <c r="BY15"/>
  <c r="DB15" s="1"/>
  <c r="BX15"/>
  <c r="DA15" s="1"/>
  <c r="BW15"/>
  <c r="CZ15" s="1"/>
  <c r="BV15"/>
  <c r="CY15" s="1"/>
  <c r="BU15"/>
  <c r="CX15" s="1"/>
  <c r="BT15"/>
  <c r="CW15" s="1"/>
  <c r="BS15"/>
  <c r="CV15" s="1"/>
  <c r="BR15"/>
  <c r="CU15" s="1"/>
  <c r="BQ15"/>
  <c r="CT15" s="1"/>
  <c r="BP15"/>
  <c r="CS15" s="1"/>
  <c r="BO15"/>
  <c r="CR15" s="1"/>
  <c r="BN15"/>
  <c r="CQ15" s="1"/>
  <c r="BM15"/>
  <c r="CP15" s="1"/>
  <c r="BL15"/>
  <c r="CO15" s="1"/>
  <c r="BK15"/>
  <c r="CN15" s="1"/>
  <c r="BJ15"/>
  <c r="CM15" s="1"/>
  <c r="BI15"/>
  <c r="CL15" s="1"/>
  <c r="BH15"/>
  <c r="CK15" s="1"/>
  <c r="BG15"/>
  <c r="CJ15" s="1"/>
  <c r="BF15"/>
  <c r="CI15" s="1"/>
  <c r="BE15"/>
  <c r="CH15" s="1"/>
  <c r="BD15"/>
  <c r="CG15" s="1"/>
  <c r="BC15"/>
  <c r="CF15" s="1"/>
  <c r="BB15"/>
  <c r="CE15" s="1"/>
  <c r="BA15"/>
  <c r="CD15" s="1"/>
  <c r="AZ15"/>
  <c r="CC15" s="1"/>
  <c r="AY15"/>
  <c r="CB15" s="1"/>
  <c r="AX15"/>
  <c r="CA15" s="1"/>
  <c r="DD15" s="1"/>
  <c r="DE23" l="1"/>
  <c r="DE24"/>
  <c r="DE25"/>
  <c r="DE26"/>
  <c r="DE16"/>
  <c r="DE17"/>
  <c r="DE18"/>
  <c r="DE19"/>
  <c r="DE20"/>
  <c r="DE21"/>
  <c r="DE22"/>
  <c r="DE15"/>
  <c r="AX13"/>
  <c r="AY13"/>
  <c r="AZ13"/>
  <c r="BA13"/>
  <c r="CD13" s="1"/>
  <c r="BB13"/>
  <c r="BC13"/>
  <c r="BD13"/>
  <c r="BE13"/>
  <c r="CH13" s="1"/>
  <c r="BF13"/>
  <c r="BG13"/>
  <c r="BH13"/>
  <c r="BI13"/>
  <c r="CL13" s="1"/>
  <c r="BJ13"/>
  <c r="BK13"/>
  <c r="BL13"/>
  <c r="BM13"/>
  <c r="CP13" s="1"/>
  <c r="BN13"/>
  <c r="BO13"/>
  <c r="BP13"/>
  <c r="BQ13"/>
  <c r="CT13" s="1"/>
  <c r="BR13"/>
  <c r="BS13"/>
  <c r="BT13"/>
  <c r="BU13"/>
  <c r="CX13" s="1"/>
  <c r="BV13"/>
  <c r="BW13"/>
  <c r="BX13"/>
  <c r="BY13"/>
  <c r="DB13" s="1"/>
  <c r="BZ13"/>
  <c r="CA13"/>
  <c r="CB13"/>
  <c r="CC13"/>
  <c r="CE13"/>
  <c r="CF13"/>
  <c r="CG13"/>
  <c r="CI13"/>
  <c r="CJ13"/>
  <c r="CK13"/>
  <c r="CM13"/>
  <c r="CN13"/>
  <c r="CO13"/>
  <c r="CQ13"/>
  <c r="CR13"/>
  <c r="CS13"/>
  <c r="CU13"/>
  <c r="CV13"/>
  <c r="CW13"/>
  <c r="CY13"/>
  <c r="CZ13"/>
  <c r="DA13"/>
  <c r="DC13"/>
  <c r="DD13"/>
  <c r="AX14"/>
  <c r="AY14"/>
  <c r="CB14" s="1"/>
  <c r="AZ14"/>
  <c r="BA14"/>
  <c r="CD14" s="1"/>
  <c r="BB14"/>
  <c r="BC14"/>
  <c r="BD14"/>
  <c r="BE14"/>
  <c r="CH14" s="1"/>
  <c r="BF14"/>
  <c r="BG14"/>
  <c r="CJ14" s="1"/>
  <c r="BH14"/>
  <c r="BI14"/>
  <c r="CL14" s="1"/>
  <c r="BJ14"/>
  <c r="BK14"/>
  <c r="BL14"/>
  <c r="BM14"/>
  <c r="CP14" s="1"/>
  <c r="BN14"/>
  <c r="BO14"/>
  <c r="BP14"/>
  <c r="BQ14"/>
  <c r="CT14" s="1"/>
  <c r="BR14"/>
  <c r="BS14"/>
  <c r="BT14"/>
  <c r="BU14"/>
  <c r="CX14" s="1"/>
  <c r="BV14"/>
  <c r="BW14"/>
  <c r="BX14"/>
  <c r="BY14"/>
  <c r="DB14" s="1"/>
  <c r="BZ14"/>
  <c r="CA14"/>
  <c r="CC14"/>
  <c r="CE14"/>
  <c r="CF14"/>
  <c r="CG14"/>
  <c r="CI14"/>
  <c r="CK14"/>
  <c r="CM14"/>
  <c r="CN14"/>
  <c r="CO14"/>
  <c r="CQ14"/>
  <c r="CR14"/>
  <c r="CS14"/>
  <c r="CU14"/>
  <c r="CV14"/>
  <c r="CW14"/>
  <c r="CY14"/>
  <c r="CZ14"/>
  <c r="DA14"/>
  <c r="DC14"/>
  <c r="DD14"/>
  <c r="BZ12"/>
  <c r="BY12"/>
  <c r="DB12" s="1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DE13" l="1"/>
  <c r="DE14"/>
  <c r="AY12"/>
  <c r="CO12" l="1"/>
  <c r="DA12"/>
  <c r="CY12"/>
  <c r="CX12"/>
  <c r="CV12"/>
  <c r="CU12"/>
  <c r="CS12"/>
  <c r="CR12"/>
  <c r="CP12"/>
  <c r="CM12"/>
  <c r="CL12"/>
  <c r="CJ12"/>
  <c r="CI12"/>
  <c r="CG12"/>
  <c r="CF12"/>
  <c r="CD12"/>
  <c r="AZ12"/>
  <c r="CC12" s="1"/>
  <c r="DC12"/>
  <c r="CZ12"/>
  <c r="CW12"/>
  <c r="CT12"/>
  <c r="CQ12"/>
  <c r="CN12"/>
  <c r="CK12"/>
  <c r="CH12"/>
  <c r="CE12"/>
  <c r="CB12"/>
  <c r="AX12"/>
  <c r="CA12" l="1"/>
  <c r="DD12" s="1"/>
  <c r="DE12" s="1"/>
</calcChain>
</file>

<file path=xl/sharedStrings.xml><?xml version="1.0" encoding="utf-8"?>
<sst xmlns="http://schemas.openxmlformats.org/spreadsheetml/2006/main" count="157" uniqueCount="45">
  <si>
    <t>Год ввода в эксплуатацию</t>
  </si>
  <si>
    <t>фундамент</t>
  </si>
  <si>
    <t>крыша</t>
  </si>
  <si>
    <t>фасад</t>
  </si>
  <si>
    <t>электрика</t>
  </si>
  <si>
    <t>отопление + ГВС</t>
  </si>
  <si>
    <t>ХВС</t>
  </si>
  <si>
    <t>ВО</t>
  </si>
  <si>
    <t>подвал</t>
  </si>
  <si>
    <t>лифт</t>
  </si>
  <si>
    <t>Количество баллов по критериям</t>
  </si>
  <si>
    <t>год ввода в эксплуатацию</t>
  </si>
  <si>
    <t>год последнего ремонта</t>
  </si>
  <si>
    <t>износ</t>
  </si>
  <si>
    <t>износ, %</t>
  </si>
  <si>
    <t>Конструктивные элементы и инженерные сети</t>
  </si>
  <si>
    <t>наличие ПСД</t>
  </si>
  <si>
    <t>Комплексность ремонта</t>
  </si>
  <si>
    <t>Всего количество балов по дому</t>
  </si>
  <si>
    <t>Количество элементов нуждающихся в капитальном ремонте по состоянию на 01 января текущего года</t>
  </si>
  <si>
    <t>Суммарное количество баллов с учетом коэффициента весомости</t>
  </si>
  <si>
    <t>необходимость в ремонте (да-1/нет-&lt;пусто&gt;)</t>
  </si>
  <si>
    <t>признак включения ремонта в период (да-1/нет-&lt;пусто&gt;)</t>
  </si>
  <si>
    <t>наличие ПСД на ремонт элемента, (да-1/нет-&lt;пусто&gt;)</t>
  </si>
  <si>
    <t>Адрес многоквартирного дома (населенный пункт, улица, номер дома)</t>
  </si>
  <si>
    <t>Код дома</t>
  </si>
  <si>
    <t>№ п/п</t>
  </si>
  <si>
    <t>Сведения о присвоении многоквартирным домам, формирующим фонды капитального ремонта на счете регионального оператора, баллов в зависимости от технического состояния дома</t>
  </si>
  <si>
    <t>Форма № 5</t>
  </si>
  <si>
    <t>с. Пировское, пер. Ленинский, д. 1</t>
  </si>
  <si>
    <t>с. Пировское, ул. Гагарина, д. 18</t>
  </si>
  <si>
    <t>с. Пировское, ул. Калинина, д. 11</t>
  </si>
  <si>
    <t>с. Пировское, ул. Калинина, д. 13</t>
  </si>
  <si>
    <t>с. Пировское, ул. Калинина, д. 14</t>
  </si>
  <si>
    <t>с. Пировское, ул. Калинина, д. 15</t>
  </si>
  <si>
    <t>с. Пировское, ул. Калинина, д. 16</t>
  </si>
  <si>
    <t>с. Пировское, ул. Калинина, д. 17</t>
  </si>
  <si>
    <t>с. Пировское, ул. Калинина, д. 19</t>
  </si>
  <si>
    <t>с. Пировское, ул. Калинина, д. 3</t>
  </si>
  <si>
    <t>с. Пировское, ул. Калинина, д. 5</t>
  </si>
  <si>
    <t>с. Пировское, ул. Калинина, д. 7</t>
  </si>
  <si>
    <t>с. Пировское, ул. Калинина, д. 9</t>
  </si>
  <si>
    <t>с. Пировское, ул. Ленина, д. 52</t>
  </si>
  <si>
    <t>с. Пировское, ул. Советская, д. 124</t>
  </si>
  <si>
    <t>по _Пировскому   муниципальному району (городскому округу)</t>
  </si>
</sst>
</file>

<file path=xl/styles.xml><?xml version="1.0" encoding="utf-8"?>
<styleSheet xmlns="http://schemas.openxmlformats.org/spreadsheetml/2006/main">
  <fonts count="1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8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1"/>
      <name val="Times New Roman"/>
      <family val="1"/>
    </font>
    <font>
      <sz val="14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0" fillId="0" borderId="1" xfId="0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F29"/>
  <sheetViews>
    <sheetView tabSelected="1" view="pageBreakPreview" topLeftCell="CS17" zoomScale="70" zoomScaleNormal="100" zoomScaleSheetLayoutView="70" workbookViewId="0">
      <selection activeCell="G21" sqref="G21:H24"/>
    </sheetView>
  </sheetViews>
  <sheetFormatPr defaultRowHeight="15.75"/>
  <cols>
    <col min="1" max="1" width="5" customWidth="1"/>
    <col min="2" max="2" width="14.25" customWidth="1"/>
    <col min="3" max="3" width="9.875" customWidth="1"/>
    <col min="5" max="6" width="8.75" customWidth="1"/>
    <col min="7" max="7" width="7.125" customWidth="1"/>
    <col min="8" max="8" width="5.5" customWidth="1"/>
    <col min="9" max="9" width="8" customWidth="1"/>
    <col min="10" max="10" width="7" customWidth="1"/>
    <col min="11" max="11" width="5.5" customWidth="1"/>
    <col min="12" max="12" width="8.25" customWidth="1"/>
    <col min="13" max="48" width="5.5" customWidth="1"/>
    <col min="49" max="49" width="8.25" customWidth="1"/>
    <col min="50" max="50" width="12.75" customWidth="1"/>
    <col min="51" max="51" width="11.5" customWidth="1"/>
    <col min="52" max="52" width="6" customWidth="1"/>
    <col min="53" max="53" width="12.125" customWidth="1"/>
    <col min="54" max="54" width="11.625" customWidth="1"/>
    <col min="55" max="70" width="6" customWidth="1"/>
    <col min="71" max="71" width="8.5" customWidth="1"/>
    <col min="72" max="76" width="6" customWidth="1"/>
    <col min="77" max="77" width="8.125" customWidth="1"/>
    <col min="78" max="78" width="6" customWidth="1"/>
    <col min="80" max="80" width="11.75" customWidth="1"/>
    <col min="82" max="82" width="11.75" customWidth="1"/>
  </cols>
  <sheetData>
    <row r="1" spans="1:109">
      <c r="AU1" t="s">
        <v>28</v>
      </c>
    </row>
    <row r="2" spans="1:109" ht="20.25">
      <c r="C2" s="10" t="s">
        <v>27</v>
      </c>
    </row>
    <row r="3" spans="1:109" ht="20.25">
      <c r="C3" s="20" t="s">
        <v>44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8" spans="1:109" ht="24.75" customHeight="1">
      <c r="A8" s="24" t="s">
        <v>26</v>
      </c>
      <c r="B8" s="24" t="s">
        <v>24</v>
      </c>
      <c r="C8" s="24" t="s">
        <v>25</v>
      </c>
      <c r="D8" s="24" t="s">
        <v>0</v>
      </c>
      <c r="E8" s="22" t="s">
        <v>15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6" t="s">
        <v>19</v>
      </c>
      <c r="AY8" s="27" t="s">
        <v>10</v>
      </c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2" t="s">
        <v>20</v>
      </c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</row>
    <row r="9" spans="1:109" ht="27" customHeight="1">
      <c r="A9" s="24"/>
      <c r="B9" s="24"/>
      <c r="C9" s="24"/>
      <c r="D9" s="24"/>
      <c r="E9" s="23" t="s">
        <v>1</v>
      </c>
      <c r="F9" s="23"/>
      <c r="G9" s="23"/>
      <c r="H9" s="23"/>
      <c r="I9" s="23"/>
      <c r="J9" s="23" t="s">
        <v>2</v>
      </c>
      <c r="K9" s="23"/>
      <c r="L9" s="23"/>
      <c r="M9" s="23"/>
      <c r="N9" s="23"/>
      <c r="O9" s="23" t="s">
        <v>3</v>
      </c>
      <c r="P9" s="23"/>
      <c r="Q9" s="23"/>
      <c r="R9" s="23"/>
      <c r="S9" s="23"/>
      <c r="T9" s="23" t="s">
        <v>4</v>
      </c>
      <c r="U9" s="23"/>
      <c r="V9" s="23"/>
      <c r="W9" s="23"/>
      <c r="X9" s="23"/>
      <c r="Y9" s="23" t="s">
        <v>5</v>
      </c>
      <c r="Z9" s="23"/>
      <c r="AA9" s="23"/>
      <c r="AB9" s="23"/>
      <c r="AC9" s="23"/>
      <c r="AD9" s="23" t="s">
        <v>6</v>
      </c>
      <c r="AE9" s="23"/>
      <c r="AF9" s="23"/>
      <c r="AG9" s="23"/>
      <c r="AH9" s="23"/>
      <c r="AI9" s="23" t="s">
        <v>7</v>
      </c>
      <c r="AJ9" s="23"/>
      <c r="AK9" s="23"/>
      <c r="AL9" s="23"/>
      <c r="AM9" s="23"/>
      <c r="AN9" s="23" t="s">
        <v>9</v>
      </c>
      <c r="AO9" s="23"/>
      <c r="AP9" s="23"/>
      <c r="AQ9" s="23"/>
      <c r="AR9" s="23"/>
      <c r="AS9" s="23" t="s">
        <v>8</v>
      </c>
      <c r="AT9" s="23"/>
      <c r="AU9" s="23"/>
      <c r="AV9" s="23"/>
      <c r="AW9" s="23"/>
      <c r="AX9" s="26"/>
      <c r="AY9" s="26" t="s">
        <v>11</v>
      </c>
      <c r="AZ9" s="25" t="s">
        <v>1</v>
      </c>
      <c r="BA9" s="25"/>
      <c r="BB9" s="25"/>
      <c r="BC9" s="25" t="s">
        <v>2</v>
      </c>
      <c r="BD9" s="25"/>
      <c r="BE9" s="25"/>
      <c r="BF9" s="25" t="s">
        <v>3</v>
      </c>
      <c r="BG9" s="25"/>
      <c r="BH9" s="25"/>
      <c r="BI9" s="25" t="s">
        <v>4</v>
      </c>
      <c r="BJ9" s="25"/>
      <c r="BK9" s="25"/>
      <c r="BL9" s="25" t="s">
        <v>5</v>
      </c>
      <c r="BM9" s="25"/>
      <c r="BN9" s="25"/>
      <c r="BO9" s="25" t="s">
        <v>6</v>
      </c>
      <c r="BP9" s="25"/>
      <c r="BQ9" s="25"/>
      <c r="BR9" s="25" t="s">
        <v>7</v>
      </c>
      <c r="BS9" s="25"/>
      <c r="BT9" s="25"/>
      <c r="BU9" s="25" t="s">
        <v>9</v>
      </c>
      <c r="BV9" s="25"/>
      <c r="BW9" s="25"/>
      <c r="BX9" s="25" t="s">
        <v>8</v>
      </c>
      <c r="BY9" s="25"/>
      <c r="BZ9" s="25"/>
      <c r="CA9" s="26" t="s">
        <v>17</v>
      </c>
      <c r="CB9" s="24" t="s">
        <v>11</v>
      </c>
      <c r="CC9" s="23" t="s">
        <v>1</v>
      </c>
      <c r="CD9" s="23"/>
      <c r="CE9" s="23"/>
      <c r="CF9" s="23" t="s">
        <v>2</v>
      </c>
      <c r="CG9" s="23"/>
      <c r="CH9" s="23"/>
      <c r="CI9" s="23" t="s">
        <v>3</v>
      </c>
      <c r="CJ9" s="23"/>
      <c r="CK9" s="23"/>
      <c r="CL9" s="23" t="s">
        <v>4</v>
      </c>
      <c r="CM9" s="23"/>
      <c r="CN9" s="23"/>
      <c r="CO9" s="23" t="s">
        <v>5</v>
      </c>
      <c r="CP9" s="23"/>
      <c r="CQ9" s="23"/>
      <c r="CR9" s="23" t="s">
        <v>6</v>
      </c>
      <c r="CS9" s="23"/>
      <c r="CT9" s="23"/>
      <c r="CU9" s="23" t="s">
        <v>7</v>
      </c>
      <c r="CV9" s="23"/>
      <c r="CW9" s="23"/>
      <c r="CX9" s="23" t="s">
        <v>9</v>
      </c>
      <c r="CY9" s="23"/>
      <c r="CZ9" s="23"/>
      <c r="DA9" s="23" t="s">
        <v>8</v>
      </c>
      <c r="DB9" s="23"/>
      <c r="DC9" s="23"/>
      <c r="DD9" s="24" t="s">
        <v>17</v>
      </c>
      <c r="DE9" s="24" t="s">
        <v>18</v>
      </c>
    </row>
    <row r="10" spans="1:109" ht="204.75">
      <c r="A10" s="24"/>
      <c r="B10" s="24"/>
      <c r="C10" s="24"/>
      <c r="D10" s="24"/>
      <c r="E10" s="1" t="s">
        <v>21</v>
      </c>
      <c r="F10" s="1" t="s">
        <v>22</v>
      </c>
      <c r="G10" s="1" t="s">
        <v>12</v>
      </c>
      <c r="H10" s="1" t="s">
        <v>14</v>
      </c>
      <c r="I10" s="3" t="s">
        <v>23</v>
      </c>
      <c r="J10" s="7" t="s">
        <v>21</v>
      </c>
      <c r="K10" s="7" t="s">
        <v>22</v>
      </c>
      <c r="L10" s="7" t="s">
        <v>12</v>
      </c>
      <c r="M10" s="7" t="s">
        <v>14</v>
      </c>
      <c r="N10" s="3" t="s">
        <v>23</v>
      </c>
      <c r="O10" s="7" t="s">
        <v>21</v>
      </c>
      <c r="P10" s="7" t="s">
        <v>22</v>
      </c>
      <c r="Q10" s="7" t="s">
        <v>12</v>
      </c>
      <c r="R10" s="7" t="s">
        <v>14</v>
      </c>
      <c r="S10" s="3" t="s">
        <v>23</v>
      </c>
      <c r="T10" s="7" t="s">
        <v>21</v>
      </c>
      <c r="U10" s="7" t="s">
        <v>22</v>
      </c>
      <c r="V10" s="7" t="s">
        <v>12</v>
      </c>
      <c r="W10" s="7" t="s">
        <v>14</v>
      </c>
      <c r="X10" s="3" t="s">
        <v>23</v>
      </c>
      <c r="Y10" s="7" t="s">
        <v>21</v>
      </c>
      <c r="Z10" s="7" t="s">
        <v>22</v>
      </c>
      <c r="AA10" s="7" t="s">
        <v>12</v>
      </c>
      <c r="AB10" s="7" t="s">
        <v>14</v>
      </c>
      <c r="AC10" s="3" t="s">
        <v>23</v>
      </c>
      <c r="AD10" s="7" t="s">
        <v>21</v>
      </c>
      <c r="AE10" s="7" t="s">
        <v>22</v>
      </c>
      <c r="AF10" s="7" t="s">
        <v>12</v>
      </c>
      <c r="AG10" s="7" t="s">
        <v>14</v>
      </c>
      <c r="AH10" s="3" t="s">
        <v>23</v>
      </c>
      <c r="AI10" s="7" t="s">
        <v>21</v>
      </c>
      <c r="AJ10" s="7" t="s">
        <v>22</v>
      </c>
      <c r="AK10" s="7" t="s">
        <v>12</v>
      </c>
      <c r="AL10" s="7" t="s">
        <v>14</v>
      </c>
      <c r="AM10" s="3" t="s">
        <v>23</v>
      </c>
      <c r="AN10" s="7" t="s">
        <v>21</v>
      </c>
      <c r="AO10" s="7" t="s">
        <v>22</v>
      </c>
      <c r="AP10" s="7" t="s">
        <v>12</v>
      </c>
      <c r="AQ10" s="7" t="s">
        <v>14</v>
      </c>
      <c r="AR10" s="3" t="s">
        <v>23</v>
      </c>
      <c r="AS10" s="7" t="s">
        <v>21</v>
      </c>
      <c r="AT10" s="7" t="s">
        <v>22</v>
      </c>
      <c r="AU10" s="7" t="s">
        <v>12</v>
      </c>
      <c r="AV10" s="7" t="s">
        <v>14</v>
      </c>
      <c r="AW10" s="3" t="s">
        <v>23</v>
      </c>
      <c r="AX10" s="26"/>
      <c r="AY10" s="26"/>
      <c r="AZ10" s="4" t="s">
        <v>12</v>
      </c>
      <c r="BA10" s="4" t="s">
        <v>13</v>
      </c>
      <c r="BB10" s="4" t="s">
        <v>16</v>
      </c>
      <c r="BC10" s="4" t="s">
        <v>12</v>
      </c>
      <c r="BD10" s="4" t="s">
        <v>13</v>
      </c>
      <c r="BE10" s="4" t="s">
        <v>16</v>
      </c>
      <c r="BF10" s="4" t="s">
        <v>12</v>
      </c>
      <c r="BG10" s="4" t="s">
        <v>13</v>
      </c>
      <c r="BH10" s="4" t="s">
        <v>16</v>
      </c>
      <c r="BI10" s="4" t="s">
        <v>12</v>
      </c>
      <c r="BJ10" s="4" t="s">
        <v>13</v>
      </c>
      <c r="BK10" s="4" t="s">
        <v>16</v>
      </c>
      <c r="BL10" s="4" t="s">
        <v>12</v>
      </c>
      <c r="BM10" s="4" t="s">
        <v>13</v>
      </c>
      <c r="BN10" s="4" t="s">
        <v>16</v>
      </c>
      <c r="BO10" s="4" t="s">
        <v>12</v>
      </c>
      <c r="BP10" s="4" t="s">
        <v>13</v>
      </c>
      <c r="BQ10" s="4" t="s">
        <v>16</v>
      </c>
      <c r="BR10" s="4" t="s">
        <v>12</v>
      </c>
      <c r="BS10" s="4" t="s">
        <v>13</v>
      </c>
      <c r="BT10" s="4" t="s">
        <v>16</v>
      </c>
      <c r="BU10" s="4" t="s">
        <v>12</v>
      </c>
      <c r="BV10" s="4" t="s">
        <v>13</v>
      </c>
      <c r="BW10" s="4" t="s">
        <v>16</v>
      </c>
      <c r="BX10" s="4" t="s">
        <v>12</v>
      </c>
      <c r="BY10" s="4" t="s">
        <v>13</v>
      </c>
      <c r="BZ10" s="4" t="s">
        <v>16</v>
      </c>
      <c r="CA10" s="26"/>
      <c r="CB10" s="24"/>
      <c r="CC10" s="1" t="s">
        <v>12</v>
      </c>
      <c r="CD10" s="1" t="s">
        <v>13</v>
      </c>
      <c r="CE10" s="3" t="s">
        <v>16</v>
      </c>
      <c r="CF10" s="1" t="s">
        <v>12</v>
      </c>
      <c r="CG10" s="1" t="s">
        <v>13</v>
      </c>
      <c r="CH10" s="3" t="s">
        <v>16</v>
      </c>
      <c r="CI10" s="1" t="s">
        <v>12</v>
      </c>
      <c r="CJ10" s="1" t="s">
        <v>13</v>
      </c>
      <c r="CK10" s="3" t="s">
        <v>16</v>
      </c>
      <c r="CL10" s="1" t="s">
        <v>12</v>
      </c>
      <c r="CM10" s="1" t="s">
        <v>13</v>
      </c>
      <c r="CN10" s="3" t="s">
        <v>16</v>
      </c>
      <c r="CO10" s="1" t="s">
        <v>12</v>
      </c>
      <c r="CP10" s="1" t="s">
        <v>13</v>
      </c>
      <c r="CQ10" s="3" t="s">
        <v>16</v>
      </c>
      <c r="CR10" s="1" t="s">
        <v>12</v>
      </c>
      <c r="CS10" s="1" t="s">
        <v>13</v>
      </c>
      <c r="CT10" s="3" t="s">
        <v>16</v>
      </c>
      <c r="CU10" s="1" t="s">
        <v>12</v>
      </c>
      <c r="CV10" s="1" t="s">
        <v>13</v>
      </c>
      <c r="CW10" s="3" t="s">
        <v>16</v>
      </c>
      <c r="CX10" s="1" t="s">
        <v>12</v>
      </c>
      <c r="CY10" s="1" t="s">
        <v>13</v>
      </c>
      <c r="CZ10" s="3" t="s">
        <v>16</v>
      </c>
      <c r="DA10" s="1" t="s">
        <v>12</v>
      </c>
      <c r="DB10" s="1" t="s">
        <v>13</v>
      </c>
      <c r="DC10" s="3" t="s">
        <v>16</v>
      </c>
      <c r="DD10" s="24"/>
      <c r="DE10" s="24"/>
    </row>
    <row r="11" spans="1:109">
      <c r="A11" s="7">
        <v>1</v>
      </c>
      <c r="B11" s="1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  <c r="R11" s="7">
        <v>18</v>
      </c>
      <c r="S11" s="7">
        <v>19</v>
      </c>
      <c r="T11" s="7">
        <v>20</v>
      </c>
      <c r="U11" s="7">
        <v>21</v>
      </c>
      <c r="V11" s="7">
        <v>22</v>
      </c>
      <c r="W11" s="7">
        <v>23</v>
      </c>
      <c r="X11" s="7">
        <v>24</v>
      </c>
      <c r="Y11" s="7">
        <v>25</v>
      </c>
      <c r="Z11" s="7">
        <v>26</v>
      </c>
      <c r="AA11" s="7">
        <v>27</v>
      </c>
      <c r="AB11" s="7">
        <v>28</v>
      </c>
      <c r="AC11" s="7">
        <v>29</v>
      </c>
      <c r="AD11" s="7">
        <v>30</v>
      </c>
      <c r="AE11" s="7">
        <v>31</v>
      </c>
      <c r="AF11" s="7">
        <v>32</v>
      </c>
      <c r="AG11" s="7">
        <v>33</v>
      </c>
      <c r="AH11" s="7">
        <v>34</v>
      </c>
      <c r="AI11" s="7">
        <v>35</v>
      </c>
      <c r="AJ11" s="7">
        <v>36</v>
      </c>
      <c r="AK11" s="7">
        <v>37</v>
      </c>
      <c r="AL11" s="7">
        <v>38</v>
      </c>
      <c r="AM11" s="7">
        <v>39</v>
      </c>
      <c r="AN11" s="7">
        <v>40</v>
      </c>
      <c r="AO11" s="7">
        <v>41</v>
      </c>
      <c r="AP11" s="7">
        <v>42</v>
      </c>
      <c r="AQ11" s="7">
        <v>43</v>
      </c>
      <c r="AR11" s="7">
        <v>44</v>
      </c>
      <c r="AS11" s="7">
        <v>45</v>
      </c>
      <c r="AT11" s="7">
        <v>46</v>
      </c>
      <c r="AU11" s="7">
        <v>47</v>
      </c>
      <c r="AV11" s="7">
        <v>48</v>
      </c>
      <c r="AW11" s="7">
        <v>49</v>
      </c>
      <c r="AX11" s="8">
        <v>50</v>
      </c>
      <c r="AY11" s="8">
        <v>51</v>
      </c>
      <c r="AZ11" s="8">
        <v>52</v>
      </c>
      <c r="BA11" s="8">
        <v>53</v>
      </c>
      <c r="BB11" s="8">
        <v>54</v>
      </c>
      <c r="BC11" s="8">
        <v>55</v>
      </c>
      <c r="BD11" s="8">
        <v>56</v>
      </c>
      <c r="BE11" s="8">
        <v>57</v>
      </c>
      <c r="BF11" s="8">
        <v>58</v>
      </c>
      <c r="BG11" s="8">
        <v>59</v>
      </c>
      <c r="BH11" s="8">
        <v>60</v>
      </c>
      <c r="BI11" s="8">
        <v>61</v>
      </c>
      <c r="BJ11" s="8">
        <v>62</v>
      </c>
      <c r="BK11" s="8">
        <v>63</v>
      </c>
      <c r="BL11" s="8">
        <v>64</v>
      </c>
      <c r="BM11" s="8">
        <v>65</v>
      </c>
      <c r="BN11" s="8">
        <v>66</v>
      </c>
      <c r="BO11" s="8">
        <v>67</v>
      </c>
      <c r="BP11" s="8">
        <v>68</v>
      </c>
      <c r="BQ11" s="8">
        <v>69</v>
      </c>
      <c r="BR11" s="8">
        <v>70</v>
      </c>
      <c r="BS11" s="8">
        <v>71</v>
      </c>
      <c r="BT11" s="8">
        <v>72</v>
      </c>
      <c r="BU11" s="8">
        <v>73</v>
      </c>
      <c r="BV11" s="8">
        <v>74</v>
      </c>
      <c r="BW11" s="8">
        <v>75</v>
      </c>
      <c r="BX11" s="8">
        <v>76</v>
      </c>
      <c r="BY11" s="8">
        <v>77</v>
      </c>
      <c r="BZ11" s="8">
        <v>78</v>
      </c>
      <c r="CA11" s="8">
        <v>79</v>
      </c>
      <c r="CB11" s="7">
        <v>80</v>
      </c>
      <c r="CC11" s="7">
        <v>81</v>
      </c>
      <c r="CD11" s="7">
        <v>82</v>
      </c>
      <c r="CE11" s="7">
        <v>83</v>
      </c>
      <c r="CF11" s="7">
        <v>84</v>
      </c>
      <c r="CG11" s="7">
        <v>85</v>
      </c>
      <c r="CH11" s="7">
        <v>86</v>
      </c>
      <c r="CI11" s="7">
        <v>87</v>
      </c>
      <c r="CJ11" s="7">
        <v>88</v>
      </c>
      <c r="CK11" s="7">
        <v>89</v>
      </c>
      <c r="CL11" s="7">
        <v>90</v>
      </c>
      <c r="CM11" s="7">
        <v>91</v>
      </c>
      <c r="CN11" s="7">
        <v>92</v>
      </c>
      <c r="CO11" s="7">
        <v>93</v>
      </c>
      <c r="CP11" s="7">
        <v>94</v>
      </c>
      <c r="CQ11" s="7">
        <v>95</v>
      </c>
      <c r="CR11" s="7">
        <v>96</v>
      </c>
      <c r="CS11" s="7">
        <v>97</v>
      </c>
      <c r="CT11" s="7">
        <v>98</v>
      </c>
      <c r="CU11" s="7">
        <v>99</v>
      </c>
      <c r="CV11" s="7">
        <v>100</v>
      </c>
      <c r="CW11" s="7">
        <v>101</v>
      </c>
      <c r="CX11" s="7">
        <v>102</v>
      </c>
      <c r="CY11" s="7">
        <v>103</v>
      </c>
      <c r="CZ11" s="7">
        <v>104</v>
      </c>
      <c r="DA11" s="7">
        <v>105</v>
      </c>
      <c r="DB11" s="7">
        <v>106</v>
      </c>
      <c r="DC11" s="7">
        <v>107</v>
      </c>
      <c r="DD11" s="7">
        <v>108</v>
      </c>
      <c r="DE11" s="7">
        <v>109</v>
      </c>
    </row>
    <row r="12" spans="1:109" ht="30" customHeight="1">
      <c r="A12" s="9">
        <v>1</v>
      </c>
      <c r="B12" s="15" t="s">
        <v>29</v>
      </c>
      <c r="C12" s="2"/>
      <c r="D12" s="16">
        <v>1975</v>
      </c>
      <c r="E12" s="5"/>
      <c r="F12" s="5"/>
      <c r="G12" s="19">
        <v>2000</v>
      </c>
      <c r="H12" s="17">
        <v>28</v>
      </c>
      <c r="I12" s="5"/>
      <c r="J12" s="5"/>
      <c r="K12" s="5"/>
      <c r="L12" s="17">
        <v>2009</v>
      </c>
      <c r="M12" s="5">
        <v>16</v>
      </c>
      <c r="N12" s="5"/>
      <c r="O12" s="5"/>
      <c r="P12" s="5"/>
      <c r="Q12" s="18">
        <v>2009</v>
      </c>
      <c r="R12" s="5">
        <v>16</v>
      </c>
      <c r="S12" s="5"/>
      <c r="T12" s="5"/>
      <c r="U12" s="5"/>
      <c r="V12" s="19">
        <v>2009</v>
      </c>
      <c r="W12" s="5">
        <v>25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6">
        <f>E12+J12+O12+T12+Y12+AD12+AI12+AN12+AS12</f>
        <v>0</v>
      </c>
      <c r="AY12" s="6">
        <f>IF(D12&lt;&gt;"",IF(D12&lt;1965,10,IF(D12&lt;1985,8,IF(D12&lt;1995,6,IF(D12&lt;2005,4,1)))))</f>
        <v>8</v>
      </c>
      <c r="AZ12" s="6">
        <f>IF(F12=1,(IF(OR(G12="",G12&lt;2008),10,IF(AND(G12&gt;2007,G12&lt;2013),5,IF(G12&gt;2012,1)))),0)</f>
        <v>0</v>
      </c>
      <c r="BA12" s="6">
        <f>IF(F12=1,(IF(AND(H12&lt;&gt;"",H12&lt;101),IF(H12&gt;60,10,IF(AND(H12&gt;40,H12&lt;61),5,IF(AND(H12&gt;20,H12&lt;41),3,IF(H12&lt;21,1)))),0)),0)</f>
        <v>0</v>
      </c>
      <c r="BB12" s="6">
        <f>IF(F12=1,IF(I12=1,10,1),0)</f>
        <v>0</v>
      </c>
      <c r="BC12" s="6">
        <f>IF(K12=1,(IF(OR(L12="",L12&lt;2008),10,IF(AND(L12&gt;2007,L12&lt;2013),5,IF(L12&gt;2012,1)))),0)</f>
        <v>0</v>
      </c>
      <c r="BD12" s="6">
        <f>IF(K12=1,(IF(AND(M12&lt;&gt;"",M12&lt;101),IF(M12&gt;60,10,IF(AND(M12&gt;40,M12&lt;61),5,IF(AND(M12&gt;20,M12&lt;41),3,IF(M12&lt;21,1)))),0)),0)</f>
        <v>0</v>
      </c>
      <c r="BE12" s="6">
        <f>IF(K12=1,IF(N12=1,10,1),0)</f>
        <v>0</v>
      </c>
      <c r="BF12" s="6">
        <f>IF(P12=1,(IF(OR(Q12="",Q12&lt;2008),10,IF(AND(Q12&gt;2007,Q12&lt;2013),5,IF(Q12&gt;2012,1)))),0)</f>
        <v>0</v>
      </c>
      <c r="BG12" s="6">
        <f>IF(P12=1,(IF(AND(R12&lt;&gt;"",R12&lt;101),IF(R12&gt;60,10,IF(AND(R12&gt;40,R12&lt;61),5,IF(AND(R12&gt;20,R12&lt;41),3,IF(R12&lt;21,1)))),0)),0)</f>
        <v>0</v>
      </c>
      <c r="BH12" s="6">
        <f>IF(P12=1,IF(S12=1,10,1),0)</f>
        <v>0</v>
      </c>
      <c r="BI12" s="6">
        <f>IF(U12=1,(IF(OR(V12="",V12&lt;2008),10,IF(AND(V12&gt;2007,V12&lt;2013),5,IF(V12&gt;2012,1)))),0)</f>
        <v>0</v>
      </c>
      <c r="BJ12" s="6">
        <f>IF(U12=1,(IF(AND(W12&lt;&gt;"",W12&lt;101),IF(W12&gt;60,10,IF(AND(W12&gt;40,W12&lt;61),5,IF(AND(W12&gt;20,W12&lt;41),3,IF(W12&lt;21,1)))),0)),0)</f>
        <v>0</v>
      </c>
      <c r="BK12" s="6">
        <f>IF(U12=1,IF(X12=1,10,1),0)</f>
        <v>0</v>
      </c>
      <c r="BL12" s="6">
        <f>IF(Z12=1,(IF(OR(AA12="",AA12&lt;2008),10,IF(AND(AA12&gt;2007,AA12&lt;2013),5,IF(AA12&gt;2012,1)))),0)</f>
        <v>0</v>
      </c>
      <c r="BM12" s="6">
        <f>IF(Z12=1,(IF(AND(AB12&lt;&gt;"",AB12&lt;101),IF(AB12&gt;60,10,IF(AND(AB12&gt;40,AB12&lt;61),5,IF(AND(AB12&gt;20,AB12&lt;41),3,IF(AB12&lt;21,1)))),0)),0)</f>
        <v>0</v>
      </c>
      <c r="BN12" s="6">
        <f>IF(Z12=1,IF(AC12=1,10,1),0)</f>
        <v>0</v>
      </c>
      <c r="BO12" s="6">
        <f>IF(AE12=1,(IF(OR(AF12="",AF12&lt;2008),10,IF(AND(AF12&gt;2007,AF12&lt;2013),5,IF(AF12&gt;2012,1)))),0)</f>
        <v>0</v>
      </c>
      <c r="BP12" s="6">
        <f>IF(AE12=1,(IF(AND(AG12&lt;&gt;"",AG12&lt;101),IF(AG12&gt;60,10,IF(AND(AG12&gt;40,AG12&lt;61),5,IF(AND(AG12&gt;20,AG12&lt;41),3,IF(AG12&lt;21,1)))),0)),0)</f>
        <v>0</v>
      </c>
      <c r="BQ12" s="6">
        <f>IF(AE12=1,IF(AH12=1,10,1),0)</f>
        <v>0</v>
      </c>
      <c r="BR12" s="6">
        <f>IF(AJ12=1,(IF(OR(AK12="",AK12&lt;2008),10,IF(AND(AK12&gt;2007,AK12&lt;2013),5,IF(AK12&gt;2012,1)))),0)</f>
        <v>0</v>
      </c>
      <c r="BS12" s="6">
        <f>IF(AJ12=1,(IF(AND(AL12&lt;&gt;"",AL12&lt;101),IF(AL12&gt;60,10,IF(AND(AL12&gt;40,AL12&lt;61),5,IF(AND(AL12&gt;20,AL12&lt;41),3,IF(AL12&lt;21,1)))),0)),0)</f>
        <v>0</v>
      </c>
      <c r="BT12" s="6">
        <f>IF(AJ12=1,IF(AM12=1,10,1),0)</f>
        <v>0</v>
      </c>
      <c r="BU12" s="6">
        <f>IF(AO12=1,(IF(OR(AP12="",AP12&lt;2008),10,IF(AND(AP12&gt;2007,AP12&lt;2013),5,IF(AP12&gt;2012,1)))),0)</f>
        <v>0</v>
      </c>
      <c r="BV12" s="6">
        <f>IF(AO12=1,(IF(AND(AQ12&lt;&gt;"",AQ12&lt;101),IF(AQ12&gt;60,10,IF(AND(AQ12&gt;40,AQ12&lt;61),5,IF(AND(AQ12&gt;20,AQ12&lt;41),3,IF(AQ12&lt;21,1)))),0)),0)</f>
        <v>0</v>
      </c>
      <c r="BW12" s="6">
        <f>IF(AO12=1,IF(AR12=1,10,1),0)</f>
        <v>0</v>
      </c>
      <c r="BX12" s="6">
        <f>IF(AT12=1,(IF(OR(AU12="",AU12&lt;2008),10,IF(AND(AU12&gt;2007,AU12&lt;2013),5,IF(AU12&gt;2012,1)))),0)</f>
        <v>0</v>
      </c>
      <c r="BY12" s="6">
        <f>IF(AT12=1,(IF(AND(AV12&lt;&gt;"",AV12&lt;101),IF(AV12&gt;60,10,IF(AND(AV12&gt;40,AV12&lt;61),5,IF(AND(AV12&gt;20,AV12&lt;41),3,IF(AV12&lt;21,1)))),0)),0)</f>
        <v>0</v>
      </c>
      <c r="BZ12" s="6">
        <f>IF(AT12=1,IF(AW12=1,10,1),0)</f>
        <v>0</v>
      </c>
      <c r="CA12" s="6">
        <f>IF(AX12&gt;3,10,IF(OR(AX12=2,AX12=3),5,IF(AX12=1,1,0)))</f>
        <v>0</v>
      </c>
      <c r="CB12" s="5">
        <f>IF(ISNUMBER(AY12),ROUND(AY12*20,0))</f>
        <v>160</v>
      </c>
      <c r="CC12" s="5">
        <f t="shared" ref="CC12:CD12" si="0">IF(ISNUMBER(AZ12),ROUND(AZ12*10,0))</f>
        <v>0</v>
      </c>
      <c r="CD12" s="5">
        <f t="shared" si="0"/>
        <v>0</v>
      </c>
      <c r="CE12" s="5">
        <f>IF(ISNUMBER(BB12),ROUND(BB12*5,0))</f>
        <v>0</v>
      </c>
      <c r="CF12" s="5">
        <f t="shared" ref="CF12:CG12" si="1">IF(ISNUMBER(BC12),ROUND(BC12*10,0))</f>
        <v>0</v>
      </c>
      <c r="CG12" s="5">
        <f t="shared" si="1"/>
        <v>0</v>
      </c>
      <c r="CH12" s="5">
        <f>IF(ISNUMBER(BE12),ROUND(BE12*5,0))</f>
        <v>0</v>
      </c>
      <c r="CI12" s="5">
        <f t="shared" ref="CI12:CJ12" si="2">IF(ISNUMBER(BF12),ROUND(BF12*10,0))</f>
        <v>0</v>
      </c>
      <c r="CJ12" s="5">
        <f t="shared" si="2"/>
        <v>0</v>
      </c>
      <c r="CK12" s="5">
        <f>IF(ISNUMBER(BH12),ROUND(BH12*5,0))</f>
        <v>0</v>
      </c>
      <c r="CL12" s="5">
        <f t="shared" ref="CL12:CM12" si="3">IF(ISNUMBER(BI12),ROUND(BI12*10,0))</f>
        <v>0</v>
      </c>
      <c r="CM12" s="5">
        <f t="shared" si="3"/>
        <v>0</v>
      </c>
      <c r="CN12" s="5">
        <f>IF(ISNUMBER(BK12),ROUND(BK12*5,0))</f>
        <v>0</v>
      </c>
      <c r="CO12" s="5">
        <f t="shared" ref="CO12:CP12" si="4">IF(ISNUMBER(BL12),ROUND(BL12*10,0))</f>
        <v>0</v>
      </c>
      <c r="CP12" s="5">
        <f t="shared" si="4"/>
        <v>0</v>
      </c>
      <c r="CQ12" s="5">
        <f>IF(ISNUMBER(BN12),ROUND(BN12*5,0))</f>
        <v>0</v>
      </c>
      <c r="CR12" s="5">
        <f t="shared" ref="CR12:CS12" si="5">IF(ISNUMBER(BO12),ROUND(BO12*10,0))</f>
        <v>0</v>
      </c>
      <c r="CS12" s="5">
        <f t="shared" si="5"/>
        <v>0</v>
      </c>
      <c r="CT12" s="5">
        <f>IF(ISNUMBER(BQ12),ROUND(BQ12*5,0))</f>
        <v>0</v>
      </c>
      <c r="CU12" s="5">
        <f t="shared" ref="CU12:CV12" si="6">IF(ISNUMBER(BR12),ROUND(BR12*10,0))</f>
        <v>0</v>
      </c>
      <c r="CV12" s="5">
        <f t="shared" si="6"/>
        <v>0</v>
      </c>
      <c r="CW12" s="5">
        <f>IF(ISNUMBER(BT12),ROUND(BT12*5,0))</f>
        <v>0</v>
      </c>
      <c r="CX12" s="5">
        <f t="shared" ref="CX12:CY12" si="7">IF(ISNUMBER(BU12),ROUND(BU12*10,0))</f>
        <v>0</v>
      </c>
      <c r="CY12" s="5">
        <f t="shared" si="7"/>
        <v>0</v>
      </c>
      <c r="CZ12" s="5">
        <f>IF(ISNUMBER(BW12),ROUND(BW12*5,0))</f>
        <v>0</v>
      </c>
      <c r="DA12" s="5">
        <f>IF(ISNUMBER(BX12),ROUND(BX12*10,0))</f>
        <v>0</v>
      </c>
      <c r="DB12" s="5">
        <f t="shared" ref="DB12" si="8">IF(ISNUMBER(BY12),ROUND(BY12*10,0))</f>
        <v>0</v>
      </c>
      <c r="DC12" s="5">
        <f t="shared" ref="DC12:DD12" si="9">IF(ISNUMBER(BZ12),ROUND(BZ12*5,0))</f>
        <v>0</v>
      </c>
      <c r="DD12" s="5">
        <f t="shared" si="9"/>
        <v>0</v>
      </c>
      <c r="DE12" s="5">
        <f>SUM(CB12:DD12)</f>
        <v>160</v>
      </c>
    </row>
    <row r="13" spans="1:109" ht="28.5" customHeight="1">
      <c r="A13" s="9">
        <v>2</v>
      </c>
      <c r="B13" s="15" t="s">
        <v>30</v>
      </c>
      <c r="C13" s="2"/>
      <c r="D13" s="16">
        <v>1962</v>
      </c>
      <c r="E13" s="5">
        <v>1</v>
      </c>
      <c r="F13" s="5">
        <v>1</v>
      </c>
      <c r="G13" s="17">
        <v>1989</v>
      </c>
      <c r="H13" s="17">
        <v>50</v>
      </c>
      <c r="I13" s="5"/>
      <c r="J13" s="5">
        <v>1</v>
      </c>
      <c r="K13" s="5">
        <v>1</v>
      </c>
      <c r="L13" s="17">
        <v>1998</v>
      </c>
      <c r="M13" s="5">
        <v>53</v>
      </c>
      <c r="N13" s="5"/>
      <c r="O13" s="5">
        <v>1</v>
      </c>
      <c r="P13" s="5">
        <v>1</v>
      </c>
      <c r="Q13" s="18">
        <v>1999</v>
      </c>
      <c r="R13" s="18">
        <v>50</v>
      </c>
      <c r="S13" s="5"/>
      <c r="T13" s="5">
        <v>1</v>
      </c>
      <c r="U13" s="5">
        <v>1</v>
      </c>
      <c r="V13" s="19">
        <v>2001</v>
      </c>
      <c r="W13" s="17">
        <v>60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6">
        <f t="shared" ref="AX13:AX14" si="10">E13+J13+O13+T13+Y13+AD13+AI13+AN13+AS13</f>
        <v>4</v>
      </c>
      <c r="AY13" s="6">
        <f t="shared" ref="AY13:AY14" si="11">IF(D13&lt;&gt;"",IF(D13&lt;1965,10,IF(D13&lt;1985,8,IF(D13&lt;1995,6,IF(D13&lt;2005,4,1)))))</f>
        <v>10</v>
      </c>
      <c r="AZ13" s="6">
        <f t="shared" ref="AZ13:AZ14" si="12">IF(F13=1,(IF(OR(G13="",G13&lt;2008),10,IF(AND(G13&gt;2007,G13&lt;2013),5,IF(G13&gt;2012,1)))),0)</f>
        <v>10</v>
      </c>
      <c r="BA13" s="6">
        <f t="shared" ref="BA13:BA14" si="13">IF(F13=1,(IF(AND(H13&lt;&gt;"",H13&lt;101),IF(H13&gt;60,10,IF(AND(H13&gt;40,H13&lt;61),5,IF(AND(H13&gt;20,H13&lt;41),3,IF(H13&lt;21,1)))),0)),0)</f>
        <v>5</v>
      </c>
      <c r="BB13" s="6">
        <f t="shared" ref="BB13:BB14" si="14">IF(F13=1,IF(I13=1,10,1),0)</f>
        <v>1</v>
      </c>
      <c r="BC13" s="6">
        <f t="shared" ref="BC13:BC14" si="15">IF(K13=1,(IF(OR(L13="",L13&lt;2008),10,IF(AND(L13&gt;2007,L13&lt;2013),5,IF(L13&gt;2012,1)))),0)</f>
        <v>10</v>
      </c>
      <c r="BD13" s="6">
        <f t="shared" ref="BD13:BD14" si="16">IF(K13=1,(IF(AND(M13&lt;&gt;"",M13&lt;101),IF(M13&gt;60,10,IF(AND(M13&gt;40,M13&lt;61),5,IF(AND(M13&gt;20,M13&lt;41),3,IF(M13&lt;21,1)))),0)),0)</f>
        <v>5</v>
      </c>
      <c r="BE13" s="6">
        <f t="shared" ref="BE13:BE14" si="17">IF(K13=1,IF(N13=1,10,1),0)</f>
        <v>1</v>
      </c>
      <c r="BF13" s="6">
        <f t="shared" ref="BF13:BF14" si="18">IF(P13=1,(IF(OR(Q13="",Q13&lt;2008),10,IF(AND(Q13&gt;2007,Q13&lt;2013),5,IF(Q13&gt;2012,1)))),0)</f>
        <v>10</v>
      </c>
      <c r="BG13" s="6">
        <f t="shared" ref="BG13:BG14" si="19">IF(P13=1,(IF(AND(R13&lt;&gt;"",R13&lt;101),IF(R13&gt;60,10,IF(AND(R13&gt;40,R13&lt;61),5,IF(AND(R13&gt;20,R13&lt;41),3,IF(R13&lt;21,1)))),0)),0)</f>
        <v>5</v>
      </c>
      <c r="BH13" s="6">
        <f t="shared" ref="BH13:BH14" si="20">IF(P13=1,IF(S13=1,10,1),0)</f>
        <v>1</v>
      </c>
      <c r="BI13" s="6">
        <f t="shared" ref="BI13:BI14" si="21">IF(U13=1,(IF(OR(V13="",V13&lt;2008),10,IF(AND(V13&gt;2007,V13&lt;2013),5,IF(V13&gt;2012,1)))),0)</f>
        <v>10</v>
      </c>
      <c r="BJ13" s="6">
        <f t="shared" ref="BJ13:BJ14" si="22">IF(U13=1,(IF(AND(W13&lt;&gt;"",W13&lt;101),IF(W13&gt;60,10,IF(AND(W13&gt;40,W13&lt;61),5,IF(AND(W13&gt;20,W13&lt;41),3,IF(W13&lt;21,1)))),0)),0)</f>
        <v>5</v>
      </c>
      <c r="BK13" s="6">
        <f t="shared" ref="BK13:BK14" si="23">IF(U13=1,IF(X13=1,10,1),0)</f>
        <v>1</v>
      </c>
      <c r="BL13" s="6">
        <f t="shared" ref="BL13:BL14" si="24">IF(Z13=1,(IF(OR(AA13="",AA13&lt;2008),10,IF(AND(AA13&gt;2007,AA13&lt;2013),5,IF(AA13&gt;2012,1)))),0)</f>
        <v>0</v>
      </c>
      <c r="BM13" s="6">
        <f t="shared" ref="BM13:BM14" si="25">IF(Z13=1,(IF(AND(AB13&lt;&gt;"",AB13&lt;101),IF(AB13&gt;60,10,IF(AND(AB13&gt;40,AB13&lt;61),5,IF(AND(AB13&gt;20,AB13&lt;41),3,IF(AB13&lt;21,1)))),0)),0)</f>
        <v>0</v>
      </c>
      <c r="BN13" s="6">
        <f t="shared" ref="BN13:BN14" si="26">IF(Z13=1,IF(AC13=1,10,1),0)</f>
        <v>0</v>
      </c>
      <c r="BO13" s="6">
        <f t="shared" ref="BO13:BO14" si="27">IF(AE13=1,(IF(OR(AF13="",AF13&lt;2008),10,IF(AND(AF13&gt;2007,AF13&lt;2013),5,IF(AF13&gt;2012,1)))),0)</f>
        <v>0</v>
      </c>
      <c r="BP13" s="6">
        <f t="shared" ref="BP13:BP14" si="28">IF(AE13=1,(IF(AND(AG13&lt;&gt;"",AG13&lt;101),IF(AG13&gt;60,10,IF(AND(AG13&gt;40,AG13&lt;61),5,IF(AND(AG13&gt;20,AG13&lt;41),3,IF(AG13&lt;21,1)))),0)),0)</f>
        <v>0</v>
      </c>
      <c r="BQ13" s="6">
        <f t="shared" ref="BQ13:BQ14" si="29">IF(AE13=1,IF(AH13=1,10,1),0)</f>
        <v>0</v>
      </c>
      <c r="BR13" s="6">
        <f t="shared" ref="BR13:BR14" si="30">IF(AJ13=1,(IF(OR(AK13="",AK13&lt;2008),10,IF(AND(AK13&gt;2007,AK13&lt;2013),5,IF(AK13&gt;2012,1)))),0)</f>
        <v>0</v>
      </c>
      <c r="BS13" s="6">
        <f t="shared" ref="BS13:BS14" si="31">IF(AJ13=1,(IF(AND(AL13&lt;&gt;"",AL13&lt;101),IF(AL13&gt;60,10,IF(AND(AL13&gt;40,AL13&lt;61),5,IF(AND(AL13&gt;20,AL13&lt;41),3,IF(AL13&lt;21,1)))),0)),0)</f>
        <v>0</v>
      </c>
      <c r="BT13" s="6">
        <f t="shared" ref="BT13:BT14" si="32">IF(AJ13=1,IF(AM13=1,10,1),0)</f>
        <v>0</v>
      </c>
      <c r="BU13" s="6">
        <f t="shared" ref="BU13:BU14" si="33">IF(AO13=1,(IF(OR(AP13="",AP13&lt;2008),10,IF(AND(AP13&gt;2007,AP13&lt;2013),5,IF(AP13&gt;2012,1)))),0)</f>
        <v>0</v>
      </c>
      <c r="BV13" s="6">
        <f t="shared" ref="BV13:BV14" si="34">IF(AO13=1,(IF(AND(AQ13&lt;&gt;"",AQ13&lt;101),IF(AQ13&gt;60,10,IF(AND(AQ13&gt;40,AQ13&lt;61),5,IF(AND(AQ13&gt;20,AQ13&lt;41),3,IF(AQ13&lt;21,1)))),0)),0)</f>
        <v>0</v>
      </c>
      <c r="BW13" s="6">
        <f t="shared" ref="BW13:BW14" si="35">IF(AO13=1,IF(AR13=1,10,1),0)</f>
        <v>0</v>
      </c>
      <c r="BX13" s="6">
        <f t="shared" ref="BX13:BX14" si="36">IF(AT13=1,(IF(OR(AU13="",AU13&lt;2008),10,IF(AND(AU13&gt;2007,AU13&lt;2013),5,IF(AU13&gt;2012,1)))),0)</f>
        <v>0</v>
      </c>
      <c r="BY13" s="6">
        <f t="shared" ref="BY13:BY14" si="37">IF(AT13=1,(IF(AND(AV13&lt;&gt;"",AV13&lt;101),IF(AV13&gt;60,10,IF(AND(AV13&gt;40,AV13&lt;61),5,IF(AND(AV13&gt;20,AV13&lt;41),3,IF(AV13&lt;21,1)))),0)),0)</f>
        <v>0</v>
      </c>
      <c r="BZ13" s="6">
        <f t="shared" ref="BZ13:BZ14" si="38">IF(AT13=1,IF(AW13=1,10,1),0)</f>
        <v>0</v>
      </c>
      <c r="CA13" s="6">
        <f t="shared" ref="CA13:CA14" si="39">IF(AX13&gt;3,10,IF(OR(AX13=2,AX13=3),5,IF(AX13=1,1,0)))</f>
        <v>10</v>
      </c>
      <c r="CB13" s="5">
        <f t="shared" ref="CB13:CB14" si="40">IF(ISNUMBER(AY13),ROUND(AY13*20,0))</f>
        <v>200</v>
      </c>
      <c r="CC13" s="5">
        <f t="shared" ref="CC13:CC14" si="41">IF(ISNUMBER(AZ13),ROUND(AZ13*10,0))</f>
        <v>100</v>
      </c>
      <c r="CD13" s="5">
        <f t="shared" ref="CD13:CD14" si="42">IF(ISNUMBER(BA13),ROUND(BA13*10,0))</f>
        <v>50</v>
      </c>
      <c r="CE13" s="5">
        <f t="shared" ref="CE13:CE14" si="43">IF(ISNUMBER(BB13),ROUND(BB13*5,0))</f>
        <v>5</v>
      </c>
      <c r="CF13" s="5">
        <f t="shared" ref="CF13:CF14" si="44">IF(ISNUMBER(BC13),ROUND(BC13*10,0))</f>
        <v>100</v>
      </c>
      <c r="CG13" s="5">
        <f t="shared" ref="CG13:CG14" si="45">IF(ISNUMBER(BD13),ROUND(BD13*10,0))</f>
        <v>50</v>
      </c>
      <c r="CH13" s="5">
        <f t="shared" ref="CH13:CH14" si="46">IF(ISNUMBER(BE13),ROUND(BE13*5,0))</f>
        <v>5</v>
      </c>
      <c r="CI13" s="5">
        <f t="shared" ref="CI13:CI14" si="47">IF(ISNUMBER(BF13),ROUND(BF13*10,0))</f>
        <v>100</v>
      </c>
      <c r="CJ13" s="5">
        <f t="shared" ref="CJ13:CJ14" si="48">IF(ISNUMBER(BG13),ROUND(BG13*10,0))</f>
        <v>50</v>
      </c>
      <c r="CK13" s="5">
        <f t="shared" ref="CK13:CK14" si="49">IF(ISNUMBER(BH13),ROUND(BH13*5,0))</f>
        <v>5</v>
      </c>
      <c r="CL13" s="5">
        <f t="shared" ref="CL13:CL14" si="50">IF(ISNUMBER(BI13),ROUND(BI13*10,0))</f>
        <v>100</v>
      </c>
      <c r="CM13" s="5">
        <f t="shared" ref="CM13:CM14" si="51">IF(ISNUMBER(BJ13),ROUND(BJ13*10,0))</f>
        <v>50</v>
      </c>
      <c r="CN13" s="5">
        <f t="shared" ref="CN13:CN14" si="52">IF(ISNUMBER(BK13),ROUND(BK13*5,0))</f>
        <v>5</v>
      </c>
      <c r="CO13" s="5">
        <f t="shared" ref="CO13:CO14" si="53">IF(ISNUMBER(BL13),ROUND(BL13*10,0))</f>
        <v>0</v>
      </c>
      <c r="CP13" s="5">
        <f t="shared" ref="CP13:CP14" si="54">IF(ISNUMBER(BM13),ROUND(BM13*10,0))</f>
        <v>0</v>
      </c>
      <c r="CQ13" s="5">
        <f t="shared" ref="CQ13:CQ14" si="55">IF(ISNUMBER(BN13),ROUND(BN13*5,0))</f>
        <v>0</v>
      </c>
      <c r="CR13" s="5">
        <f t="shared" ref="CR13:CR14" si="56">IF(ISNUMBER(BO13),ROUND(BO13*10,0))</f>
        <v>0</v>
      </c>
      <c r="CS13" s="5">
        <f t="shared" ref="CS13:CS14" si="57">IF(ISNUMBER(BP13),ROUND(BP13*10,0))</f>
        <v>0</v>
      </c>
      <c r="CT13" s="5">
        <f t="shared" ref="CT13:CT14" si="58">IF(ISNUMBER(BQ13),ROUND(BQ13*5,0))</f>
        <v>0</v>
      </c>
      <c r="CU13" s="5">
        <f t="shared" ref="CU13:CU14" si="59">IF(ISNUMBER(BR13),ROUND(BR13*10,0))</f>
        <v>0</v>
      </c>
      <c r="CV13" s="5">
        <f t="shared" ref="CV13:CV14" si="60">IF(ISNUMBER(BS13),ROUND(BS13*10,0))</f>
        <v>0</v>
      </c>
      <c r="CW13" s="5">
        <f t="shared" ref="CW13:CW14" si="61">IF(ISNUMBER(BT13),ROUND(BT13*5,0))</f>
        <v>0</v>
      </c>
      <c r="CX13" s="5">
        <f t="shared" ref="CX13:CX14" si="62">IF(ISNUMBER(BU13),ROUND(BU13*10,0))</f>
        <v>0</v>
      </c>
      <c r="CY13" s="5">
        <f t="shared" ref="CY13:CY14" si="63">IF(ISNUMBER(BV13),ROUND(BV13*10,0))</f>
        <v>0</v>
      </c>
      <c r="CZ13" s="5">
        <f t="shared" ref="CZ13:CZ14" si="64">IF(ISNUMBER(BW13),ROUND(BW13*5,0))</f>
        <v>0</v>
      </c>
      <c r="DA13" s="5">
        <f t="shared" ref="DA13:DA14" si="65">IF(ISNUMBER(BX13),ROUND(BX13*10,0))</f>
        <v>0</v>
      </c>
      <c r="DB13" s="5">
        <f t="shared" ref="DB13:DB14" si="66">IF(ISNUMBER(BY13),ROUND(BY13*10,0))</f>
        <v>0</v>
      </c>
      <c r="DC13" s="5">
        <f t="shared" ref="DC13:DC14" si="67">IF(ISNUMBER(BZ13),ROUND(BZ13*5,0))</f>
        <v>0</v>
      </c>
      <c r="DD13" s="5">
        <f t="shared" ref="DD13:DD14" si="68">IF(ISNUMBER(CA13),ROUND(CA13*5,0))</f>
        <v>50</v>
      </c>
      <c r="DE13" s="5">
        <f t="shared" ref="DE13:DE14" si="69">SUM(CB13:DD13)</f>
        <v>870</v>
      </c>
    </row>
    <row r="14" spans="1:109" ht="32.25" customHeight="1">
      <c r="A14" s="9">
        <v>3</v>
      </c>
      <c r="B14" s="15" t="s">
        <v>31</v>
      </c>
      <c r="C14" s="2"/>
      <c r="D14" s="16">
        <v>1977</v>
      </c>
      <c r="E14" s="5"/>
      <c r="F14" s="5"/>
      <c r="G14" s="19">
        <v>2000</v>
      </c>
      <c r="H14" s="17">
        <v>28</v>
      </c>
      <c r="I14" s="5"/>
      <c r="J14" s="5"/>
      <c r="K14" s="5"/>
      <c r="L14" s="17">
        <v>2009</v>
      </c>
      <c r="M14" s="5">
        <v>16</v>
      </c>
      <c r="N14" s="5"/>
      <c r="O14" s="5"/>
      <c r="P14" s="5"/>
      <c r="Q14" s="17">
        <v>2009</v>
      </c>
      <c r="R14" s="5">
        <v>16</v>
      </c>
      <c r="S14" s="5"/>
      <c r="T14" s="5"/>
      <c r="U14" s="5"/>
      <c r="V14" s="17">
        <v>2009</v>
      </c>
      <c r="W14" s="5">
        <v>25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6">
        <f t="shared" si="10"/>
        <v>0</v>
      </c>
      <c r="AY14" s="6">
        <f t="shared" si="11"/>
        <v>8</v>
      </c>
      <c r="AZ14" s="6">
        <f t="shared" si="12"/>
        <v>0</v>
      </c>
      <c r="BA14" s="6">
        <f t="shared" si="13"/>
        <v>0</v>
      </c>
      <c r="BB14" s="6">
        <f t="shared" si="14"/>
        <v>0</v>
      </c>
      <c r="BC14" s="6">
        <f t="shared" si="15"/>
        <v>0</v>
      </c>
      <c r="BD14" s="6">
        <f t="shared" si="16"/>
        <v>0</v>
      </c>
      <c r="BE14" s="6">
        <f t="shared" si="17"/>
        <v>0</v>
      </c>
      <c r="BF14" s="6">
        <f t="shared" si="18"/>
        <v>0</v>
      </c>
      <c r="BG14" s="6">
        <f t="shared" si="19"/>
        <v>0</v>
      </c>
      <c r="BH14" s="6">
        <f t="shared" si="20"/>
        <v>0</v>
      </c>
      <c r="BI14" s="6">
        <f t="shared" si="21"/>
        <v>0</v>
      </c>
      <c r="BJ14" s="6">
        <f t="shared" si="22"/>
        <v>0</v>
      </c>
      <c r="BK14" s="6">
        <f t="shared" si="23"/>
        <v>0</v>
      </c>
      <c r="BL14" s="6">
        <f t="shared" si="24"/>
        <v>0</v>
      </c>
      <c r="BM14" s="6">
        <f t="shared" si="25"/>
        <v>0</v>
      </c>
      <c r="BN14" s="6">
        <f t="shared" si="26"/>
        <v>0</v>
      </c>
      <c r="BO14" s="6">
        <f t="shared" si="27"/>
        <v>0</v>
      </c>
      <c r="BP14" s="6">
        <f t="shared" si="28"/>
        <v>0</v>
      </c>
      <c r="BQ14" s="6">
        <f t="shared" si="29"/>
        <v>0</v>
      </c>
      <c r="BR14" s="6">
        <f t="shared" si="30"/>
        <v>0</v>
      </c>
      <c r="BS14" s="6">
        <f t="shared" si="31"/>
        <v>0</v>
      </c>
      <c r="BT14" s="6">
        <f t="shared" si="32"/>
        <v>0</v>
      </c>
      <c r="BU14" s="6">
        <f t="shared" si="33"/>
        <v>0</v>
      </c>
      <c r="BV14" s="6">
        <f t="shared" si="34"/>
        <v>0</v>
      </c>
      <c r="BW14" s="6">
        <f t="shared" si="35"/>
        <v>0</v>
      </c>
      <c r="BX14" s="6">
        <f t="shared" si="36"/>
        <v>0</v>
      </c>
      <c r="BY14" s="6">
        <f t="shared" si="37"/>
        <v>0</v>
      </c>
      <c r="BZ14" s="6">
        <f t="shared" si="38"/>
        <v>0</v>
      </c>
      <c r="CA14" s="6">
        <f t="shared" si="39"/>
        <v>0</v>
      </c>
      <c r="CB14" s="5">
        <f t="shared" si="40"/>
        <v>160</v>
      </c>
      <c r="CC14" s="5">
        <f t="shared" si="41"/>
        <v>0</v>
      </c>
      <c r="CD14" s="5">
        <f t="shared" si="42"/>
        <v>0</v>
      </c>
      <c r="CE14" s="5">
        <f t="shared" si="43"/>
        <v>0</v>
      </c>
      <c r="CF14" s="5">
        <f t="shared" si="44"/>
        <v>0</v>
      </c>
      <c r="CG14" s="5">
        <f t="shared" si="45"/>
        <v>0</v>
      </c>
      <c r="CH14" s="5">
        <f t="shared" si="46"/>
        <v>0</v>
      </c>
      <c r="CI14" s="5">
        <f t="shared" si="47"/>
        <v>0</v>
      </c>
      <c r="CJ14" s="5">
        <f t="shared" si="48"/>
        <v>0</v>
      </c>
      <c r="CK14" s="5">
        <f t="shared" si="49"/>
        <v>0</v>
      </c>
      <c r="CL14" s="5">
        <f t="shared" si="50"/>
        <v>0</v>
      </c>
      <c r="CM14" s="5">
        <f t="shared" si="51"/>
        <v>0</v>
      </c>
      <c r="CN14" s="5">
        <f t="shared" si="52"/>
        <v>0</v>
      </c>
      <c r="CO14" s="5">
        <f t="shared" si="53"/>
        <v>0</v>
      </c>
      <c r="CP14" s="5">
        <f t="shared" si="54"/>
        <v>0</v>
      </c>
      <c r="CQ14" s="5">
        <f t="shared" si="55"/>
        <v>0</v>
      </c>
      <c r="CR14" s="5">
        <f t="shared" si="56"/>
        <v>0</v>
      </c>
      <c r="CS14" s="5">
        <f t="shared" si="57"/>
        <v>0</v>
      </c>
      <c r="CT14" s="5">
        <f t="shared" si="58"/>
        <v>0</v>
      </c>
      <c r="CU14" s="5">
        <f t="shared" si="59"/>
        <v>0</v>
      </c>
      <c r="CV14" s="5">
        <f t="shared" si="60"/>
        <v>0</v>
      </c>
      <c r="CW14" s="5">
        <f t="shared" si="61"/>
        <v>0</v>
      </c>
      <c r="CX14" s="5">
        <f t="shared" si="62"/>
        <v>0</v>
      </c>
      <c r="CY14" s="5">
        <f t="shared" si="63"/>
        <v>0</v>
      </c>
      <c r="CZ14" s="5">
        <f t="shared" si="64"/>
        <v>0</v>
      </c>
      <c r="DA14" s="5">
        <f t="shared" si="65"/>
        <v>0</v>
      </c>
      <c r="DB14" s="5">
        <f t="shared" si="66"/>
        <v>0</v>
      </c>
      <c r="DC14" s="5">
        <f t="shared" si="67"/>
        <v>0</v>
      </c>
      <c r="DD14" s="5">
        <f t="shared" si="68"/>
        <v>0</v>
      </c>
      <c r="DE14" s="5">
        <f t="shared" si="69"/>
        <v>160</v>
      </c>
    </row>
    <row r="15" spans="1:109" ht="33.75" customHeight="1">
      <c r="A15" s="9">
        <v>4</v>
      </c>
      <c r="B15" s="15" t="s">
        <v>32</v>
      </c>
      <c r="C15" s="2"/>
      <c r="D15" s="16">
        <v>1977</v>
      </c>
      <c r="E15" s="5"/>
      <c r="F15" s="5"/>
      <c r="G15" s="19">
        <v>2000</v>
      </c>
      <c r="H15" s="17">
        <v>28</v>
      </c>
      <c r="I15" s="5"/>
      <c r="J15" s="5"/>
      <c r="K15" s="5"/>
      <c r="L15" s="17">
        <v>2009</v>
      </c>
      <c r="M15" s="5">
        <v>16</v>
      </c>
      <c r="N15" s="5"/>
      <c r="O15" s="5"/>
      <c r="P15" s="5"/>
      <c r="Q15" s="17">
        <v>2009</v>
      </c>
      <c r="R15" s="5">
        <v>16</v>
      </c>
      <c r="S15" s="5"/>
      <c r="T15" s="5"/>
      <c r="U15" s="5"/>
      <c r="V15" s="17">
        <v>2009</v>
      </c>
      <c r="W15" s="5">
        <v>25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6">
        <f t="shared" ref="AX15" si="70">E15+J15+O15+T15+Y15+AD15+AI15+AN15+AS15</f>
        <v>0</v>
      </c>
      <c r="AY15" s="6">
        <f t="shared" ref="AY15" si="71">IF(D15&lt;&gt;"",IF(D15&lt;1965,10,IF(D15&lt;1985,8,IF(D15&lt;1995,6,IF(D15&lt;2005,4,1)))))</f>
        <v>8</v>
      </c>
      <c r="AZ15" s="6">
        <f t="shared" ref="AZ15" si="72">IF(F15=1,(IF(OR(G15="",G15&lt;2008),10,IF(AND(G15&gt;2007,G15&lt;2013),5,IF(G15&gt;2012,1)))),0)</f>
        <v>0</v>
      </c>
      <c r="BA15" s="6">
        <f t="shared" ref="BA15" si="73">IF(F15=1,(IF(AND(H15&lt;&gt;"",H15&lt;101),IF(H15&gt;60,10,IF(AND(H15&gt;40,H15&lt;61),5,IF(AND(H15&gt;20,H15&lt;41),3,IF(H15&lt;21,1)))),0)),0)</f>
        <v>0</v>
      </c>
      <c r="BB15" s="6">
        <f t="shared" ref="BB15" si="74">IF(F15=1,IF(I15=1,10,1),0)</f>
        <v>0</v>
      </c>
      <c r="BC15" s="6">
        <f t="shared" ref="BC15" si="75">IF(K15=1,(IF(OR(L15="",L15&lt;2008),10,IF(AND(L15&gt;2007,L15&lt;2013),5,IF(L15&gt;2012,1)))),0)</f>
        <v>0</v>
      </c>
      <c r="BD15" s="6">
        <f t="shared" ref="BD15" si="76">IF(K15=1,(IF(AND(M15&lt;&gt;"",M15&lt;101),IF(M15&gt;60,10,IF(AND(M15&gt;40,M15&lt;61),5,IF(AND(M15&gt;20,M15&lt;41),3,IF(M15&lt;21,1)))),0)),0)</f>
        <v>0</v>
      </c>
      <c r="BE15" s="6">
        <f t="shared" ref="BE15" si="77">IF(K15=1,IF(N15=1,10,1),0)</f>
        <v>0</v>
      </c>
      <c r="BF15" s="6">
        <f t="shared" ref="BF15" si="78">IF(P15=1,(IF(OR(Q15="",Q15&lt;2008),10,IF(AND(Q15&gt;2007,Q15&lt;2013),5,IF(Q15&gt;2012,1)))),0)</f>
        <v>0</v>
      </c>
      <c r="BG15" s="6">
        <f t="shared" ref="BG15" si="79">IF(P15=1,(IF(AND(R15&lt;&gt;"",R15&lt;101),IF(R15&gt;60,10,IF(AND(R15&gt;40,R15&lt;61),5,IF(AND(R15&gt;20,R15&lt;41),3,IF(R15&lt;21,1)))),0)),0)</f>
        <v>0</v>
      </c>
      <c r="BH15" s="6">
        <f t="shared" ref="BH15" si="80">IF(P15=1,IF(S15=1,10,1),0)</f>
        <v>0</v>
      </c>
      <c r="BI15" s="6">
        <f t="shared" ref="BI15" si="81">IF(U15=1,(IF(OR(V15="",V15&lt;2008),10,IF(AND(V15&gt;2007,V15&lt;2013),5,IF(V15&gt;2012,1)))),0)</f>
        <v>0</v>
      </c>
      <c r="BJ15" s="6">
        <f t="shared" ref="BJ15" si="82">IF(U15=1,(IF(AND(W15&lt;&gt;"",W15&lt;101),IF(W15&gt;60,10,IF(AND(W15&gt;40,W15&lt;61),5,IF(AND(W15&gt;20,W15&lt;41),3,IF(W15&lt;21,1)))),0)),0)</f>
        <v>0</v>
      </c>
      <c r="BK15" s="6">
        <f t="shared" ref="BK15" si="83">IF(U15=1,IF(X15=1,10,1),0)</f>
        <v>0</v>
      </c>
      <c r="BL15" s="6">
        <f t="shared" ref="BL15" si="84">IF(Z15=1,(IF(OR(AA15="",AA15&lt;2008),10,IF(AND(AA15&gt;2007,AA15&lt;2013),5,IF(AA15&gt;2012,1)))),0)</f>
        <v>0</v>
      </c>
      <c r="BM15" s="6">
        <f t="shared" ref="BM15" si="85">IF(Z15=1,(IF(AND(AB15&lt;&gt;"",AB15&lt;101),IF(AB15&gt;60,10,IF(AND(AB15&gt;40,AB15&lt;61),5,IF(AND(AB15&gt;20,AB15&lt;41),3,IF(AB15&lt;21,1)))),0)),0)</f>
        <v>0</v>
      </c>
      <c r="BN15" s="6">
        <f t="shared" ref="BN15" si="86">IF(Z15=1,IF(AC15=1,10,1),0)</f>
        <v>0</v>
      </c>
      <c r="BO15" s="6">
        <f t="shared" ref="BO15" si="87">IF(AE15=1,(IF(OR(AF15="",AF15&lt;2008),10,IF(AND(AF15&gt;2007,AF15&lt;2013),5,IF(AF15&gt;2012,1)))),0)</f>
        <v>0</v>
      </c>
      <c r="BP15" s="6">
        <f t="shared" ref="BP15" si="88">IF(AE15=1,(IF(AND(AG15&lt;&gt;"",AG15&lt;101),IF(AG15&gt;60,10,IF(AND(AG15&gt;40,AG15&lt;61),5,IF(AND(AG15&gt;20,AG15&lt;41),3,IF(AG15&lt;21,1)))),0)),0)</f>
        <v>0</v>
      </c>
      <c r="BQ15" s="6">
        <f t="shared" ref="BQ15" si="89">IF(AE15=1,IF(AH15=1,10,1),0)</f>
        <v>0</v>
      </c>
      <c r="BR15" s="6">
        <f t="shared" ref="BR15" si="90">IF(AJ15=1,(IF(OR(AK15="",AK15&lt;2008),10,IF(AND(AK15&gt;2007,AK15&lt;2013),5,IF(AK15&gt;2012,1)))),0)</f>
        <v>0</v>
      </c>
      <c r="BS15" s="6">
        <f t="shared" ref="BS15" si="91">IF(AJ15=1,(IF(AND(AL15&lt;&gt;"",AL15&lt;101),IF(AL15&gt;60,10,IF(AND(AL15&gt;40,AL15&lt;61),5,IF(AND(AL15&gt;20,AL15&lt;41),3,IF(AL15&lt;21,1)))),0)),0)</f>
        <v>0</v>
      </c>
      <c r="BT15" s="6">
        <f t="shared" ref="BT15" si="92">IF(AJ15=1,IF(AM15=1,10,1),0)</f>
        <v>0</v>
      </c>
      <c r="BU15" s="6">
        <f t="shared" ref="BU15" si="93">IF(AO15=1,(IF(OR(AP15="",AP15&lt;2008),10,IF(AND(AP15&gt;2007,AP15&lt;2013),5,IF(AP15&gt;2012,1)))),0)</f>
        <v>0</v>
      </c>
      <c r="BV15" s="6">
        <f t="shared" ref="BV15" si="94">IF(AO15=1,(IF(AND(AQ15&lt;&gt;"",AQ15&lt;101),IF(AQ15&gt;60,10,IF(AND(AQ15&gt;40,AQ15&lt;61),5,IF(AND(AQ15&gt;20,AQ15&lt;41),3,IF(AQ15&lt;21,1)))),0)),0)</f>
        <v>0</v>
      </c>
      <c r="BW15" s="6">
        <f t="shared" ref="BW15" si="95">IF(AO15=1,IF(AR15=1,10,1),0)</f>
        <v>0</v>
      </c>
      <c r="BX15" s="6">
        <f t="shared" ref="BX15" si="96">IF(AT15=1,(IF(OR(AU15="",AU15&lt;2008),10,IF(AND(AU15&gt;2007,AU15&lt;2013),5,IF(AU15&gt;2012,1)))),0)</f>
        <v>0</v>
      </c>
      <c r="BY15" s="6">
        <f t="shared" ref="BY15" si="97">IF(AT15=1,(IF(AND(AV15&lt;&gt;"",AV15&lt;101),IF(AV15&gt;60,10,IF(AND(AV15&gt;40,AV15&lt;61),5,IF(AND(AV15&gt;20,AV15&lt;41),3,IF(AV15&lt;21,1)))),0)),0)</f>
        <v>0</v>
      </c>
      <c r="BZ15" s="6">
        <f t="shared" ref="BZ15" si="98">IF(AT15=1,IF(AW15=1,10,1),0)</f>
        <v>0</v>
      </c>
      <c r="CA15" s="6">
        <f t="shared" ref="CA15" si="99">IF(AX15&gt;3,10,IF(OR(AX15=2,AX15=3),5,IF(AX15=1,1,0)))</f>
        <v>0</v>
      </c>
      <c r="CB15" s="5">
        <f t="shared" ref="CB15" si="100">IF(ISNUMBER(AY15),ROUND(AY15*20,0))</f>
        <v>160</v>
      </c>
      <c r="CC15" s="5">
        <f t="shared" ref="CC15" si="101">IF(ISNUMBER(AZ15),ROUND(AZ15*10,0))</f>
        <v>0</v>
      </c>
      <c r="CD15" s="5">
        <f t="shared" ref="CD15" si="102">IF(ISNUMBER(BA15),ROUND(BA15*10,0))</f>
        <v>0</v>
      </c>
      <c r="CE15" s="5">
        <f t="shared" ref="CE15" si="103">IF(ISNUMBER(BB15),ROUND(BB15*5,0))</f>
        <v>0</v>
      </c>
      <c r="CF15" s="5">
        <f t="shared" ref="CF15" si="104">IF(ISNUMBER(BC15),ROUND(BC15*10,0))</f>
        <v>0</v>
      </c>
      <c r="CG15" s="5">
        <f t="shared" ref="CG15" si="105">IF(ISNUMBER(BD15),ROUND(BD15*10,0))</f>
        <v>0</v>
      </c>
      <c r="CH15" s="5">
        <f t="shared" ref="CH15" si="106">IF(ISNUMBER(BE15),ROUND(BE15*5,0))</f>
        <v>0</v>
      </c>
      <c r="CI15" s="5">
        <f t="shared" ref="CI15" si="107">IF(ISNUMBER(BF15),ROUND(BF15*10,0))</f>
        <v>0</v>
      </c>
      <c r="CJ15" s="5">
        <f t="shared" ref="CJ15" si="108">IF(ISNUMBER(BG15),ROUND(BG15*10,0))</f>
        <v>0</v>
      </c>
      <c r="CK15" s="5">
        <f t="shared" ref="CK15" si="109">IF(ISNUMBER(BH15),ROUND(BH15*5,0))</f>
        <v>0</v>
      </c>
      <c r="CL15" s="5">
        <f t="shared" ref="CL15" si="110">IF(ISNUMBER(BI15),ROUND(BI15*10,0))</f>
        <v>0</v>
      </c>
      <c r="CM15" s="5">
        <f t="shared" ref="CM15" si="111">IF(ISNUMBER(BJ15),ROUND(BJ15*10,0))</f>
        <v>0</v>
      </c>
      <c r="CN15" s="5">
        <f t="shared" ref="CN15" si="112">IF(ISNUMBER(BK15),ROUND(BK15*5,0))</f>
        <v>0</v>
      </c>
      <c r="CO15" s="5">
        <f t="shared" ref="CO15" si="113">IF(ISNUMBER(BL15),ROUND(BL15*10,0))</f>
        <v>0</v>
      </c>
      <c r="CP15" s="5">
        <f t="shared" ref="CP15" si="114">IF(ISNUMBER(BM15),ROUND(BM15*10,0))</f>
        <v>0</v>
      </c>
      <c r="CQ15" s="5">
        <f t="shared" ref="CQ15" si="115">IF(ISNUMBER(BN15),ROUND(BN15*5,0))</f>
        <v>0</v>
      </c>
      <c r="CR15" s="5">
        <f t="shared" ref="CR15" si="116">IF(ISNUMBER(BO15),ROUND(BO15*10,0))</f>
        <v>0</v>
      </c>
      <c r="CS15" s="5">
        <f t="shared" ref="CS15" si="117">IF(ISNUMBER(BP15),ROUND(BP15*10,0))</f>
        <v>0</v>
      </c>
      <c r="CT15" s="5">
        <f t="shared" ref="CT15" si="118">IF(ISNUMBER(BQ15),ROUND(BQ15*5,0))</f>
        <v>0</v>
      </c>
      <c r="CU15" s="5">
        <f t="shared" ref="CU15" si="119">IF(ISNUMBER(BR15),ROUND(BR15*10,0))</f>
        <v>0</v>
      </c>
      <c r="CV15" s="5">
        <f t="shared" ref="CV15" si="120">IF(ISNUMBER(BS15),ROUND(BS15*10,0))</f>
        <v>0</v>
      </c>
      <c r="CW15" s="5">
        <f t="shared" ref="CW15" si="121">IF(ISNUMBER(BT15),ROUND(BT15*5,0))</f>
        <v>0</v>
      </c>
      <c r="CX15" s="5">
        <f t="shared" ref="CX15" si="122">IF(ISNUMBER(BU15),ROUND(BU15*10,0))</f>
        <v>0</v>
      </c>
      <c r="CY15" s="5">
        <f t="shared" ref="CY15" si="123">IF(ISNUMBER(BV15),ROUND(BV15*10,0))</f>
        <v>0</v>
      </c>
      <c r="CZ15" s="5">
        <f t="shared" ref="CZ15" si="124">IF(ISNUMBER(BW15),ROUND(BW15*5,0))</f>
        <v>0</v>
      </c>
      <c r="DA15" s="5">
        <f t="shared" ref="DA15" si="125">IF(ISNUMBER(BX15),ROUND(BX15*10,0))</f>
        <v>0</v>
      </c>
      <c r="DB15" s="5">
        <f t="shared" ref="DB15" si="126">IF(ISNUMBER(BY15),ROUND(BY15*10,0))</f>
        <v>0</v>
      </c>
      <c r="DC15" s="5">
        <f t="shared" ref="DC15" si="127">IF(ISNUMBER(BZ15),ROUND(BZ15*5,0))</f>
        <v>0</v>
      </c>
      <c r="DD15" s="5">
        <f t="shared" ref="DD15" si="128">IF(ISNUMBER(CA15),ROUND(CA15*5,0))</f>
        <v>0</v>
      </c>
      <c r="DE15" s="5">
        <f t="shared" ref="DE15" si="129">SUM(CB15:DD15)</f>
        <v>160</v>
      </c>
    </row>
    <row r="16" spans="1:109" ht="45">
      <c r="A16" s="9">
        <v>5</v>
      </c>
      <c r="B16" s="15" t="s">
        <v>33</v>
      </c>
      <c r="C16" s="2"/>
      <c r="D16" s="16">
        <v>1984</v>
      </c>
      <c r="E16" s="5"/>
      <c r="F16" s="5"/>
      <c r="G16" s="19">
        <v>2000</v>
      </c>
      <c r="H16" s="17">
        <v>28</v>
      </c>
      <c r="I16" s="5"/>
      <c r="J16" s="5"/>
      <c r="K16" s="5"/>
      <c r="L16" s="17">
        <v>2009</v>
      </c>
      <c r="M16" s="5">
        <v>16</v>
      </c>
      <c r="N16" s="5"/>
      <c r="O16" s="5"/>
      <c r="P16" s="5"/>
      <c r="Q16" s="17">
        <v>2009</v>
      </c>
      <c r="R16" s="5">
        <v>16</v>
      </c>
      <c r="S16" s="5"/>
      <c r="T16" s="5"/>
      <c r="U16" s="5"/>
      <c r="V16" s="17">
        <v>2009</v>
      </c>
      <c r="W16" s="5">
        <v>25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6">
        <f t="shared" ref="AX16:AX22" si="130">E16+J16+O16+T16+Y16+AD16+AI16+AN16+AS16</f>
        <v>0</v>
      </c>
      <c r="AY16" s="6">
        <f t="shared" ref="AY16:AY22" si="131">IF(D16&lt;&gt;"",IF(D16&lt;1965,10,IF(D16&lt;1985,8,IF(D16&lt;1995,6,IF(D16&lt;2005,4,1)))))</f>
        <v>8</v>
      </c>
      <c r="AZ16" s="6">
        <f t="shared" ref="AZ16:AZ22" si="132">IF(F16=1,(IF(OR(G16="",G16&lt;2008),10,IF(AND(G16&gt;2007,G16&lt;2013),5,IF(G16&gt;2012,1)))),0)</f>
        <v>0</v>
      </c>
      <c r="BA16" s="6">
        <f t="shared" ref="BA16:BA22" si="133">IF(F16=1,(IF(AND(H16&lt;&gt;"",H16&lt;101),IF(H16&gt;60,10,IF(AND(H16&gt;40,H16&lt;61),5,IF(AND(H16&gt;20,H16&lt;41),3,IF(H16&lt;21,1)))),0)),0)</f>
        <v>0</v>
      </c>
      <c r="BB16" s="6">
        <f t="shared" ref="BB16:BB22" si="134">IF(F16=1,IF(I16=1,10,1),0)</f>
        <v>0</v>
      </c>
      <c r="BC16" s="6">
        <f t="shared" ref="BC16:BC22" si="135">IF(K16=1,(IF(OR(L16="",L16&lt;2008),10,IF(AND(L16&gt;2007,L16&lt;2013),5,IF(L16&gt;2012,1)))),0)</f>
        <v>0</v>
      </c>
      <c r="BD16" s="6">
        <f t="shared" ref="BD16:BD22" si="136">IF(K16=1,(IF(AND(M16&lt;&gt;"",M16&lt;101),IF(M16&gt;60,10,IF(AND(M16&gt;40,M16&lt;61),5,IF(AND(M16&gt;20,M16&lt;41),3,IF(M16&lt;21,1)))),0)),0)</f>
        <v>0</v>
      </c>
      <c r="BE16" s="6">
        <f t="shared" ref="BE16:BE22" si="137">IF(K16=1,IF(N16=1,10,1),0)</f>
        <v>0</v>
      </c>
      <c r="BF16" s="6">
        <f t="shared" ref="BF16:BF22" si="138">IF(P16=1,(IF(OR(Q16="",Q16&lt;2008),10,IF(AND(Q16&gt;2007,Q16&lt;2013),5,IF(Q16&gt;2012,1)))),0)</f>
        <v>0</v>
      </c>
      <c r="BG16" s="6">
        <f t="shared" ref="BG16:BG22" si="139">IF(P16=1,(IF(AND(R16&lt;&gt;"",R16&lt;101),IF(R16&gt;60,10,IF(AND(R16&gt;40,R16&lt;61),5,IF(AND(R16&gt;20,R16&lt;41),3,IF(R16&lt;21,1)))),0)),0)</f>
        <v>0</v>
      </c>
      <c r="BH16" s="6">
        <f t="shared" ref="BH16:BH22" si="140">IF(P16=1,IF(S16=1,10,1),0)</f>
        <v>0</v>
      </c>
      <c r="BI16" s="6">
        <f t="shared" ref="BI16:BI22" si="141">IF(U16=1,(IF(OR(V16="",V16&lt;2008),10,IF(AND(V16&gt;2007,V16&lt;2013),5,IF(V16&gt;2012,1)))),0)</f>
        <v>0</v>
      </c>
      <c r="BJ16" s="6">
        <f t="shared" ref="BJ16:BJ22" si="142">IF(U16=1,(IF(AND(W16&lt;&gt;"",W16&lt;101),IF(W16&gt;60,10,IF(AND(W16&gt;40,W16&lt;61),5,IF(AND(W16&gt;20,W16&lt;41),3,IF(W16&lt;21,1)))),0)),0)</f>
        <v>0</v>
      </c>
      <c r="BK16" s="6">
        <f t="shared" ref="BK16:BK22" si="143">IF(U16=1,IF(X16=1,10,1),0)</f>
        <v>0</v>
      </c>
      <c r="BL16" s="6">
        <f t="shared" ref="BL16:BL22" si="144">IF(Z16=1,(IF(OR(AA16="",AA16&lt;2008),10,IF(AND(AA16&gt;2007,AA16&lt;2013),5,IF(AA16&gt;2012,1)))),0)</f>
        <v>0</v>
      </c>
      <c r="BM16" s="6">
        <f t="shared" ref="BM16:BM22" si="145">IF(Z16=1,(IF(AND(AB16&lt;&gt;"",AB16&lt;101),IF(AB16&gt;60,10,IF(AND(AB16&gt;40,AB16&lt;61),5,IF(AND(AB16&gt;20,AB16&lt;41),3,IF(AB16&lt;21,1)))),0)),0)</f>
        <v>0</v>
      </c>
      <c r="BN16" s="6">
        <f t="shared" ref="BN16:BN22" si="146">IF(Z16=1,IF(AC16=1,10,1),0)</f>
        <v>0</v>
      </c>
      <c r="BO16" s="6">
        <f t="shared" ref="BO16:BO22" si="147">IF(AE16=1,(IF(OR(AF16="",AF16&lt;2008),10,IF(AND(AF16&gt;2007,AF16&lt;2013),5,IF(AF16&gt;2012,1)))),0)</f>
        <v>0</v>
      </c>
      <c r="BP16" s="6">
        <f t="shared" ref="BP16:BP22" si="148">IF(AE16=1,(IF(AND(AG16&lt;&gt;"",AG16&lt;101),IF(AG16&gt;60,10,IF(AND(AG16&gt;40,AG16&lt;61),5,IF(AND(AG16&gt;20,AG16&lt;41),3,IF(AG16&lt;21,1)))),0)),0)</f>
        <v>0</v>
      </c>
      <c r="BQ16" s="6">
        <f t="shared" ref="BQ16:BQ22" si="149">IF(AE16=1,IF(AH16=1,10,1),0)</f>
        <v>0</v>
      </c>
      <c r="BR16" s="6">
        <f t="shared" ref="BR16:BR22" si="150">IF(AJ16=1,(IF(OR(AK16="",AK16&lt;2008),10,IF(AND(AK16&gt;2007,AK16&lt;2013),5,IF(AK16&gt;2012,1)))),0)</f>
        <v>0</v>
      </c>
      <c r="BS16" s="6">
        <f t="shared" ref="BS16:BS22" si="151">IF(AJ16=1,(IF(AND(AL16&lt;&gt;"",AL16&lt;101),IF(AL16&gt;60,10,IF(AND(AL16&gt;40,AL16&lt;61),5,IF(AND(AL16&gt;20,AL16&lt;41),3,IF(AL16&lt;21,1)))),0)),0)</f>
        <v>0</v>
      </c>
      <c r="BT16" s="6">
        <f t="shared" ref="BT16:BT22" si="152">IF(AJ16=1,IF(AM16=1,10,1),0)</f>
        <v>0</v>
      </c>
      <c r="BU16" s="6">
        <f t="shared" ref="BU16:BU22" si="153">IF(AO16=1,(IF(OR(AP16="",AP16&lt;2008),10,IF(AND(AP16&gt;2007,AP16&lt;2013),5,IF(AP16&gt;2012,1)))),0)</f>
        <v>0</v>
      </c>
      <c r="BV16" s="6">
        <f t="shared" ref="BV16:BV22" si="154">IF(AO16=1,(IF(AND(AQ16&lt;&gt;"",AQ16&lt;101),IF(AQ16&gt;60,10,IF(AND(AQ16&gt;40,AQ16&lt;61),5,IF(AND(AQ16&gt;20,AQ16&lt;41),3,IF(AQ16&lt;21,1)))),0)),0)</f>
        <v>0</v>
      </c>
      <c r="BW16" s="6">
        <f t="shared" ref="BW16:BW22" si="155">IF(AO16=1,IF(AR16=1,10,1),0)</f>
        <v>0</v>
      </c>
      <c r="BX16" s="6">
        <f t="shared" ref="BX16:BX22" si="156">IF(AT16=1,(IF(OR(AU16="",AU16&lt;2008),10,IF(AND(AU16&gt;2007,AU16&lt;2013),5,IF(AU16&gt;2012,1)))),0)</f>
        <v>0</v>
      </c>
      <c r="BY16" s="6">
        <f t="shared" ref="BY16:BY22" si="157">IF(AT16=1,(IF(AND(AV16&lt;&gt;"",AV16&lt;101),IF(AV16&gt;60,10,IF(AND(AV16&gt;40,AV16&lt;61),5,IF(AND(AV16&gt;20,AV16&lt;41),3,IF(AV16&lt;21,1)))),0)),0)</f>
        <v>0</v>
      </c>
      <c r="BZ16" s="6">
        <f t="shared" ref="BZ16:BZ22" si="158">IF(AT16=1,IF(AW16=1,10,1),0)</f>
        <v>0</v>
      </c>
      <c r="CA16" s="6">
        <f t="shared" ref="CA16:CA22" si="159">IF(AX16&gt;3,10,IF(OR(AX16=2,AX16=3),5,IF(AX16=1,1,0)))</f>
        <v>0</v>
      </c>
      <c r="CB16" s="5">
        <f t="shared" ref="CB16:CB22" si="160">IF(ISNUMBER(AY16),ROUND(AY16*20,0))</f>
        <v>160</v>
      </c>
      <c r="CC16" s="5">
        <f t="shared" ref="CC16:CC22" si="161">IF(ISNUMBER(AZ16),ROUND(AZ16*10,0))</f>
        <v>0</v>
      </c>
      <c r="CD16" s="5">
        <f t="shared" ref="CD16:CD22" si="162">IF(ISNUMBER(BA16),ROUND(BA16*10,0))</f>
        <v>0</v>
      </c>
      <c r="CE16" s="5">
        <f t="shared" ref="CE16:CE22" si="163">IF(ISNUMBER(BB16),ROUND(BB16*5,0))</f>
        <v>0</v>
      </c>
      <c r="CF16" s="5">
        <f t="shared" ref="CF16:CF22" si="164">IF(ISNUMBER(BC16),ROUND(BC16*10,0))</f>
        <v>0</v>
      </c>
      <c r="CG16" s="5">
        <f t="shared" ref="CG16:CG22" si="165">IF(ISNUMBER(BD16),ROUND(BD16*10,0))</f>
        <v>0</v>
      </c>
      <c r="CH16" s="5">
        <f t="shared" ref="CH16:CH22" si="166">IF(ISNUMBER(BE16),ROUND(BE16*5,0))</f>
        <v>0</v>
      </c>
      <c r="CI16" s="5">
        <f t="shared" ref="CI16:CI22" si="167">IF(ISNUMBER(BF16),ROUND(BF16*10,0))</f>
        <v>0</v>
      </c>
      <c r="CJ16" s="5">
        <f t="shared" ref="CJ16:CJ22" si="168">IF(ISNUMBER(BG16),ROUND(BG16*10,0))</f>
        <v>0</v>
      </c>
      <c r="CK16" s="5">
        <f t="shared" ref="CK16:CK22" si="169">IF(ISNUMBER(BH16),ROUND(BH16*5,0))</f>
        <v>0</v>
      </c>
      <c r="CL16" s="5">
        <f t="shared" ref="CL16:CL22" si="170">IF(ISNUMBER(BI16),ROUND(BI16*10,0))</f>
        <v>0</v>
      </c>
      <c r="CM16" s="5">
        <f t="shared" ref="CM16:CM22" si="171">IF(ISNUMBER(BJ16),ROUND(BJ16*10,0))</f>
        <v>0</v>
      </c>
      <c r="CN16" s="5">
        <f t="shared" ref="CN16:CN22" si="172">IF(ISNUMBER(BK16),ROUND(BK16*5,0))</f>
        <v>0</v>
      </c>
      <c r="CO16" s="5">
        <f t="shared" ref="CO16:CO22" si="173">IF(ISNUMBER(BL16),ROUND(BL16*10,0))</f>
        <v>0</v>
      </c>
      <c r="CP16" s="5">
        <f t="shared" ref="CP16:CP22" si="174">IF(ISNUMBER(BM16),ROUND(BM16*10,0))</f>
        <v>0</v>
      </c>
      <c r="CQ16" s="5">
        <f t="shared" ref="CQ16:CQ22" si="175">IF(ISNUMBER(BN16),ROUND(BN16*5,0))</f>
        <v>0</v>
      </c>
      <c r="CR16" s="5">
        <f t="shared" ref="CR16:CR22" si="176">IF(ISNUMBER(BO16),ROUND(BO16*10,0))</f>
        <v>0</v>
      </c>
      <c r="CS16" s="5">
        <f t="shared" ref="CS16:CS22" si="177">IF(ISNUMBER(BP16),ROUND(BP16*10,0))</f>
        <v>0</v>
      </c>
      <c r="CT16" s="5">
        <f t="shared" ref="CT16:CT22" si="178">IF(ISNUMBER(BQ16),ROUND(BQ16*5,0))</f>
        <v>0</v>
      </c>
      <c r="CU16" s="5">
        <f t="shared" ref="CU16:CU22" si="179">IF(ISNUMBER(BR16),ROUND(BR16*10,0))</f>
        <v>0</v>
      </c>
      <c r="CV16" s="5">
        <f t="shared" ref="CV16:CV22" si="180">IF(ISNUMBER(BS16),ROUND(BS16*10,0))</f>
        <v>0</v>
      </c>
      <c r="CW16" s="5">
        <f t="shared" ref="CW16:CW22" si="181">IF(ISNUMBER(BT16),ROUND(BT16*5,0))</f>
        <v>0</v>
      </c>
      <c r="CX16" s="5">
        <f t="shared" ref="CX16:CX22" si="182">IF(ISNUMBER(BU16),ROUND(BU16*10,0))</f>
        <v>0</v>
      </c>
      <c r="CY16" s="5">
        <f t="shared" ref="CY16:CY22" si="183">IF(ISNUMBER(BV16),ROUND(BV16*10,0))</f>
        <v>0</v>
      </c>
      <c r="CZ16" s="5">
        <f t="shared" ref="CZ16:CZ22" si="184">IF(ISNUMBER(BW16),ROUND(BW16*5,0))</f>
        <v>0</v>
      </c>
      <c r="DA16" s="5">
        <f t="shared" ref="DA16:DA22" si="185">IF(ISNUMBER(BX16),ROUND(BX16*10,0))</f>
        <v>0</v>
      </c>
      <c r="DB16" s="5">
        <f t="shared" ref="DB16:DB22" si="186">IF(ISNUMBER(BY16),ROUND(BY16*10,0))</f>
        <v>0</v>
      </c>
      <c r="DC16" s="5">
        <f t="shared" ref="DC16:DC22" si="187">IF(ISNUMBER(BZ16),ROUND(BZ16*5,0))</f>
        <v>0</v>
      </c>
      <c r="DD16" s="5">
        <f t="shared" ref="DD16:DD22" si="188">IF(ISNUMBER(CA16),ROUND(CA16*5,0))</f>
        <v>0</v>
      </c>
      <c r="DE16" s="5">
        <f t="shared" ref="DE16:DE22" si="189">SUM(CB16:DD16)</f>
        <v>160</v>
      </c>
    </row>
    <row r="17" spans="1:110" ht="45">
      <c r="A17" s="9">
        <v>6</v>
      </c>
      <c r="B17" s="15" t="s">
        <v>34</v>
      </c>
      <c r="C17" s="2"/>
      <c r="D17" s="16">
        <v>1976</v>
      </c>
      <c r="E17" s="5"/>
      <c r="F17" s="5"/>
      <c r="G17" s="19">
        <v>2000</v>
      </c>
      <c r="H17" s="17">
        <v>28</v>
      </c>
      <c r="I17" s="5"/>
      <c r="J17" s="5"/>
      <c r="K17" s="5"/>
      <c r="L17" s="17">
        <v>2009</v>
      </c>
      <c r="M17" s="5">
        <v>16</v>
      </c>
      <c r="N17" s="5"/>
      <c r="O17" s="5"/>
      <c r="P17" s="5"/>
      <c r="Q17" s="17">
        <v>2009</v>
      </c>
      <c r="R17" s="5">
        <v>16</v>
      </c>
      <c r="S17" s="5"/>
      <c r="T17" s="5"/>
      <c r="U17" s="5"/>
      <c r="V17" s="17">
        <v>2009</v>
      </c>
      <c r="W17" s="5">
        <v>25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6">
        <f t="shared" si="130"/>
        <v>0</v>
      </c>
      <c r="AY17" s="6">
        <f t="shared" si="131"/>
        <v>8</v>
      </c>
      <c r="AZ17" s="6">
        <f t="shared" si="132"/>
        <v>0</v>
      </c>
      <c r="BA17" s="6">
        <f t="shared" si="133"/>
        <v>0</v>
      </c>
      <c r="BB17" s="6">
        <f t="shared" si="134"/>
        <v>0</v>
      </c>
      <c r="BC17" s="6">
        <f t="shared" si="135"/>
        <v>0</v>
      </c>
      <c r="BD17" s="6">
        <f t="shared" si="136"/>
        <v>0</v>
      </c>
      <c r="BE17" s="6">
        <f t="shared" si="137"/>
        <v>0</v>
      </c>
      <c r="BF17" s="6">
        <f t="shared" si="138"/>
        <v>0</v>
      </c>
      <c r="BG17" s="6">
        <f t="shared" si="139"/>
        <v>0</v>
      </c>
      <c r="BH17" s="6">
        <f t="shared" si="140"/>
        <v>0</v>
      </c>
      <c r="BI17" s="6">
        <f t="shared" si="141"/>
        <v>0</v>
      </c>
      <c r="BJ17" s="6">
        <f t="shared" si="142"/>
        <v>0</v>
      </c>
      <c r="BK17" s="6">
        <f t="shared" si="143"/>
        <v>0</v>
      </c>
      <c r="BL17" s="6">
        <f t="shared" si="144"/>
        <v>0</v>
      </c>
      <c r="BM17" s="6">
        <f t="shared" si="145"/>
        <v>0</v>
      </c>
      <c r="BN17" s="6">
        <f t="shared" si="146"/>
        <v>0</v>
      </c>
      <c r="BO17" s="6">
        <f t="shared" si="147"/>
        <v>0</v>
      </c>
      <c r="BP17" s="6">
        <f t="shared" si="148"/>
        <v>0</v>
      </c>
      <c r="BQ17" s="6">
        <f t="shared" si="149"/>
        <v>0</v>
      </c>
      <c r="BR17" s="6">
        <f t="shared" si="150"/>
        <v>0</v>
      </c>
      <c r="BS17" s="6">
        <f t="shared" si="151"/>
        <v>0</v>
      </c>
      <c r="BT17" s="6">
        <f t="shared" si="152"/>
        <v>0</v>
      </c>
      <c r="BU17" s="6">
        <f t="shared" si="153"/>
        <v>0</v>
      </c>
      <c r="BV17" s="6">
        <f t="shared" si="154"/>
        <v>0</v>
      </c>
      <c r="BW17" s="6">
        <f t="shared" si="155"/>
        <v>0</v>
      </c>
      <c r="BX17" s="6">
        <f t="shared" si="156"/>
        <v>0</v>
      </c>
      <c r="BY17" s="6">
        <f t="shared" si="157"/>
        <v>0</v>
      </c>
      <c r="BZ17" s="6">
        <f t="shared" si="158"/>
        <v>0</v>
      </c>
      <c r="CA17" s="6">
        <f t="shared" si="159"/>
        <v>0</v>
      </c>
      <c r="CB17" s="5">
        <f t="shared" si="160"/>
        <v>160</v>
      </c>
      <c r="CC17" s="5">
        <f t="shared" si="161"/>
        <v>0</v>
      </c>
      <c r="CD17" s="5">
        <f t="shared" si="162"/>
        <v>0</v>
      </c>
      <c r="CE17" s="5">
        <f t="shared" si="163"/>
        <v>0</v>
      </c>
      <c r="CF17" s="5">
        <f t="shared" si="164"/>
        <v>0</v>
      </c>
      <c r="CG17" s="5">
        <f t="shared" si="165"/>
        <v>0</v>
      </c>
      <c r="CH17" s="5">
        <f t="shared" si="166"/>
        <v>0</v>
      </c>
      <c r="CI17" s="5">
        <f t="shared" si="167"/>
        <v>0</v>
      </c>
      <c r="CJ17" s="5">
        <f t="shared" si="168"/>
        <v>0</v>
      </c>
      <c r="CK17" s="5">
        <f t="shared" si="169"/>
        <v>0</v>
      </c>
      <c r="CL17" s="5">
        <f t="shared" si="170"/>
        <v>0</v>
      </c>
      <c r="CM17" s="5">
        <f t="shared" si="171"/>
        <v>0</v>
      </c>
      <c r="CN17" s="5">
        <f t="shared" si="172"/>
        <v>0</v>
      </c>
      <c r="CO17" s="5">
        <f t="shared" si="173"/>
        <v>0</v>
      </c>
      <c r="CP17" s="5">
        <f t="shared" si="174"/>
        <v>0</v>
      </c>
      <c r="CQ17" s="5">
        <f t="shared" si="175"/>
        <v>0</v>
      </c>
      <c r="CR17" s="5">
        <f t="shared" si="176"/>
        <v>0</v>
      </c>
      <c r="CS17" s="5">
        <f t="shared" si="177"/>
        <v>0</v>
      </c>
      <c r="CT17" s="5">
        <f t="shared" si="178"/>
        <v>0</v>
      </c>
      <c r="CU17" s="5">
        <f t="shared" si="179"/>
        <v>0</v>
      </c>
      <c r="CV17" s="5">
        <f t="shared" si="180"/>
        <v>0</v>
      </c>
      <c r="CW17" s="5">
        <f t="shared" si="181"/>
        <v>0</v>
      </c>
      <c r="CX17" s="5">
        <f t="shared" si="182"/>
        <v>0</v>
      </c>
      <c r="CY17" s="5">
        <f t="shared" si="183"/>
        <v>0</v>
      </c>
      <c r="CZ17" s="5">
        <f t="shared" si="184"/>
        <v>0</v>
      </c>
      <c r="DA17" s="5">
        <f t="shared" si="185"/>
        <v>0</v>
      </c>
      <c r="DB17" s="5">
        <f t="shared" si="186"/>
        <v>0</v>
      </c>
      <c r="DC17" s="5">
        <f t="shared" si="187"/>
        <v>0</v>
      </c>
      <c r="DD17" s="5">
        <f t="shared" si="188"/>
        <v>0</v>
      </c>
      <c r="DE17" s="5">
        <f t="shared" si="189"/>
        <v>160</v>
      </c>
    </row>
    <row r="18" spans="1:110" ht="45">
      <c r="A18" s="9">
        <v>7</v>
      </c>
      <c r="B18" s="15" t="s">
        <v>35</v>
      </c>
      <c r="C18" s="2"/>
      <c r="D18" s="16">
        <v>1984</v>
      </c>
      <c r="E18" s="5"/>
      <c r="F18" s="5"/>
      <c r="G18" s="19">
        <v>2000</v>
      </c>
      <c r="H18" s="17">
        <v>28</v>
      </c>
      <c r="I18" s="5"/>
      <c r="J18" s="5"/>
      <c r="K18" s="5"/>
      <c r="L18" s="17">
        <v>2009</v>
      </c>
      <c r="M18" s="5">
        <v>16</v>
      </c>
      <c r="N18" s="5"/>
      <c r="O18" s="5"/>
      <c r="P18" s="5"/>
      <c r="Q18" s="17">
        <v>2009</v>
      </c>
      <c r="R18" s="5">
        <v>16</v>
      </c>
      <c r="S18" s="5"/>
      <c r="T18" s="5"/>
      <c r="U18" s="5"/>
      <c r="V18" s="17">
        <v>2009</v>
      </c>
      <c r="W18" s="5">
        <v>25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6">
        <f t="shared" si="130"/>
        <v>0</v>
      </c>
      <c r="AY18" s="6">
        <f t="shared" si="131"/>
        <v>8</v>
      </c>
      <c r="AZ18" s="6">
        <f t="shared" si="132"/>
        <v>0</v>
      </c>
      <c r="BA18" s="6">
        <f t="shared" si="133"/>
        <v>0</v>
      </c>
      <c r="BB18" s="6">
        <f t="shared" si="134"/>
        <v>0</v>
      </c>
      <c r="BC18" s="6">
        <f t="shared" si="135"/>
        <v>0</v>
      </c>
      <c r="BD18" s="6">
        <f t="shared" si="136"/>
        <v>0</v>
      </c>
      <c r="BE18" s="6">
        <f t="shared" si="137"/>
        <v>0</v>
      </c>
      <c r="BF18" s="6">
        <f t="shared" si="138"/>
        <v>0</v>
      </c>
      <c r="BG18" s="6">
        <f t="shared" si="139"/>
        <v>0</v>
      </c>
      <c r="BH18" s="6">
        <f t="shared" si="140"/>
        <v>0</v>
      </c>
      <c r="BI18" s="6">
        <f t="shared" si="141"/>
        <v>0</v>
      </c>
      <c r="BJ18" s="6">
        <f t="shared" si="142"/>
        <v>0</v>
      </c>
      <c r="BK18" s="6">
        <f t="shared" si="143"/>
        <v>0</v>
      </c>
      <c r="BL18" s="6">
        <f t="shared" si="144"/>
        <v>0</v>
      </c>
      <c r="BM18" s="6">
        <f t="shared" si="145"/>
        <v>0</v>
      </c>
      <c r="BN18" s="6">
        <f t="shared" si="146"/>
        <v>0</v>
      </c>
      <c r="BO18" s="6">
        <f t="shared" si="147"/>
        <v>0</v>
      </c>
      <c r="BP18" s="6">
        <f t="shared" si="148"/>
        <v>0</v>
      </c>
      <c r="BQ18" s="6">
        <f t="shared" si="149"/>
        <v>0</v>
      </c>
      <c r="BR18" s="6">
        <f t="shared" si="150"/>
        <v>0</v>
      </c>
      <c r="BS18" s="6">
        <f t="shared" si="151"/>
        <v>0</v>
      </c>
      <c r="BT18" s="6">
        <f t="shared" si="152"/>
        <v>0</v>
      </c>
      <c r="BU18" s="6">
        <f t="shared" si="153"/>
        <v>0</v>
      </c>
      <c r="BV18" s="6">
        <f t="shared" si="154"/>
        <v>0</v>
      </c>
      <c r="BW18" s="6">
        <f t="shared" si="155"/>
        <v>0</v>
      </c>
      <c r="BX18" s="6">
        <f t="shared" si="156"/>
        <v>0</v>
      </c>
      <c r="BY18" s="6">
        <f t="shared" si="157"/>
        <v>0</v>
      </c>
      <c r="BZ18" s="6">
        <f t="shared" si="158"/>
        <v>0</v>
      </c>
      <c r="CA18" s="6">
        <f t="shared" si="159"/>
        <v>0</v>
      </c>
      <c r="CB18" s="5">
        <f t="shared" si="160"/>
        <v>160</v>
      </c>
      <c r="CC18" s="5">
        <f t="shared" si="161"/>
        <v>0</v>
      </c>
      <c r="CD18" s="5">
        <f t="shared" si="162"/>
        <v>0</v>
      </c>
      <c r="CE18" s="5">
        <f t="shared" si="163"/>
        <v>0</v>
      </c>
      <c r="CF18" s="5">
        <f t="shared" si="164"/>
        <v>0</v>
      </c>
      <c r="CG18" s="5">
        <f t="shared" si="165"/>
        <v>0</v>
      </c>
      <c r="CH18" s="5">
        <f t="shared" si="166"/>
        <v>0</v>
      </c>
      <c r="CI18" s="5">
        <f t="shared" si="167"/>
        <v>0</v>
      </c>
      <c r="CJ18" s="5">
        <f t="shared" si="168"/>
        <v>0</v>
      </c>
      <c r="CK18" s="5">
        <f t="shared" si="169"/>
        <v>0</v>
      </c>
      <c r="CL18" s="5">
        <f t="shared" si="170"/>
        <v>0</v>
      </c>
      <c r="CM18" s="5">
        <f t="shared" si="171"/>
        <v>0</v>
      </c>
      <c r="CN18" s="5">
        <f t="shared" si="172"/>
        <v>0</v>
      </c>
      <c r="CO18" s="5">
        <f t="shared" si="173"/>
        <v>0</v>
      </c>
      <c r="CP18" s="5">
        <f t="shared" si="174"/>
        <v>0</v>
      </c>
      <c r="CQ18" s="5">
        <f t="shared" si="175"/>
        <v>0</v>
      </c>
      <c r="CR18" s="5">
        <f t="shared" si="176"/>
        <v>0</v>
      </c>
      <c r="CS18" s="5">
        <f t="shared" si="177"/>
        <v>0</v>
      </c>
      <c r="CT18" s="5">
        <f t="shared" si="178"/>
        <v>0</v>
      </c>
      <c r="CU18" s="5">
        <f t="shared" si="179"/>
        <v>0</v>
      </c>
      <c r="CV18" s="5">
        <f t="shared" si="180"/>
        <v>0</v>
      </c>
      <c r="CW18" s="5">
        <f t="shared" si="181"/>
        <v>0</v>
      </c>
      <c r="CX18" s="5">
        <f t="shared" si="182"/>
        <v>0</v>
      </c>
      <c r="CY18" s="5">
        <f t="shared" si="183"/>
        <v>0</v>
      </c>
      <c r="CZ18" s="5">
        <f t="shared" si="184"/>
        <v>0</v>
      </c>
      <c r="DA18" s="5">
        <f t="shared" si="185"/>
        <v>0</v>
      </c>
      <c r="DB18" s="5">
        <f t="shared" si="186"/>
        <v>0</v>
      </c>
      <c r="DC18" s="5">
        <f t="shared" si="187"/>
        <v>0</v>
      </c>
      <c r="DD18" s="5">
        <f t="shared" si="188"/>
        <v>0</v>
      </c>
      <c r="DE18" s="5">
        <f t="shared" si="189"/>
        <v>160</v>
      </c>
    </row>
    <row r="19" spans="1:110" ht="45">
      <c r="A19" s="9">
        <v>8</v>
      </c>
      <c r="B19" s="15" t="s">
        <v>36</v>
      </c>
      <c r="C19" s="2"/>
      <c r="D19" s="16">
        <v>1976</v>
      </c>
      <c r="E19" s="5"/>
      <c r="F19" s="5"/>
      <c r="G19" s="19">
        <v>2000</v>
      </c>
      <c r="H19" s="17">
        <v>28</v>
      </c>
      <c r="I19" s="5"/>
      <c r="J19" s="5"/>
      <c r="K19" s="5"/>
      <c r="L19" s="17">
        <v>2009</v>
      </c>
      <c r="M19" s="5">
        <v>16</v>
      </c>
      <c r="N19" s="5"/>
      <c r="O19" s="5"/>
      <c r="P19" s="5"/>
      <c r="Q19" s="17">
        <v>2009</v>
      </c>
      <c r="R19" s="5">
        <v>16</v>
      </c>
      <c r="S19" s="5"/>
      <c r="T19" s="5"/>
      <c r="U19" s="5"/>
      <c r="V19" s="17">
        <v>2009</v>
      </c>
      <c r="W19" s="5">
        <v>25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6">
        <f t="shared" si="130"/>
        <v>0</v>
      </c>
      <c r="AY19" s="6">
        <f t="shared" si="131"/>
        <v>8</v>
      </c>
      <c r="AZ19" s="6">
        <f t="shared" si="132"/>
        <v>0</v>
      </c>
      <c r="BA19" s="6">
        <f t="shared" si="133"/>
        <v>0</v>
      </c>
      <c r="BB19" s="6">
        <f t="shared" si="134"/>
        <v>0</v>
      </c>
      <c r="BC19" s="6">
        <f t="shared" si="135"/>
        <v>0</v>
      </c>
      <c r="BD19" s="6">
        <f t="shared" si="136"/>
        <v>0</v>
      </c>
      <c r="BE19" s="6">
        <f t="shared" si="137"/>
        <v>0</v>
      </c>
      <c r="BF19" s="6">
        <f t="shared" si="138"/>
        <v>0</v>
      </c>
      <c r="BG19" s="6">
        <f t="shared" si="139"/>
        <v>0</v>
      </c>
      <c r="BH19" s="6">
        <f t="shared" si="140"/>
        <v>0</v>
      </c>
      <c r="BI19" s="6">
        <f t="shared" si="141"/>
        <v>0</v>
      </c>
      <c r="BJ19" s="6">
        <f t="shared" si="142"/>
        <v>0</v>
      </c>
      <c r="BK19" s="6">
        <f t="shared" si="143"/>
        <v>0</v>
      </c>
      <c r="BL19" s="6">
        <f t="shared" si="144"/>
        <v>0</v>
      </c>
      <c r="BM19" s="6">
        <f t="shared" si="145"/>
        <v>0</v>
      </c>
      <c r="BN19" s="6">
        <f t="shared" si="146"/>
        <v>0</v>
      </c>
      <c r="BO19" s="6">
        <f t="shared" si="147"/>
        <v>0</v>
      </c>
      <c r="BP19" s="6">
        <f t="shared" si="148"/>
        <v>0</v>
      </c>
      <c r="BQ19" s="6">
        <f t="shared" si="149"/>
        <v>0</v>
      </c>
      <c r="BR19" s="6">
        <f t="shared" si="150"/>
        <v>0</v>
      </c>
      <c r="BS19" s="6">
        <f t="shared" si="151"/>
        <v>0</v>
      </c>
      <c r="BT19" s="6">
        <f t="shared" si="152"/>
        <v>0</v>
      </c>
      <c r="BU19" s="6">
        <f t="shared" si="153"/>
        <v>0</v>
      </c>
      <c r="BV19" s="6">
        <f t="shared" si="154"/>
        <v>0</v>
      </c>
      <c r="BW19" s="6">
        <f t="shared" si="155"/>
        <v>0</v>
      </c>
      <c r="BX19" s="6">
        <f t="shared" si="156"/>
        <v>0</v>
      </c>
      <c r="BY19" s="6">
        <f t="shared" si="157"/>
        <v>0</v>
      </c>
      <c r="BZ19" s="6">
        <f t="shared" si="158"/>
        <v>0</v>
      </c>
      <c r="CA19" s="6">
        <f t="shared" si="159"/>
        <v>0</v>
      </c>
      <c r="CB19" s="5">
        <f t="shared" si="160"/>
        <v>160</v>
      </c>
      <c r="CC19" s="5">
        <f t="shared" si="161"/>
        <v>0</v>
      </c>
      <c r="CD19" s="5">
        <f t="shared" si="162"/>
        <v>0</v>
      </c>
      <c r="CE19" s="5">
        <f t="shared" si="163"/>
        <v>0</v>
      </c>
      <c r="CF19" s="5">
        <f t="shared" si="164"/>
        <v>0</v>
      </c>
      <c r="CG19" s="5">
        <f t="shared" si="165"/>
        <v>0</v>
      </c>
      <c r="CH19" s="5">
        <f t="shared" si="166"/>
        <v>0</v>
      </c>
      <c r="CI19" s="5">
        <f t="shared" si="167"/>
        <v>0</v>
      </c>
      <c r="CJ19" s="5">
        <f t="shared" si="168"/>
        <v>0</v>
      </c>
      <c r="CK19" s="5">
        <f t="shared" si="169"/>
        <v>0</v>
      </c>
      <c r="CL19" s="5">
        <f t="shared" si="170"/>
        <v>0</v>
      </c>
      <c r="CM19" s="5">
        <f t="shared" si="171"/>
        <v>0</v>
      </c>
      <c r="CN19" s="5">
        <f t="shared" si="172"/>
        <v>0</v>
      </c>
      <c r="CO19" s="5">
        <f t="shared" si="173"/>
        <v>0</v>
      </c>
      <c r="CP19" s="5">
        <f t="shared" si="174"/>
        <v>0</v>
      </c>
      <c r="CQ19" s="5">
        <f t="shared" si="175"/>
        <v>0</v>
      </c>
      <c r="CR19" s="5">
        <f t="shared" si="176"/>
        <v>0</v>
      </c>
      <c r="CS19" s="5">
        <f t="shared" si="177"/>
        <v>0</v>
      </c>
      <c r="CT19" s="5">
        <f t="shared" si="178"/>
        <v>0</v>
      </c>
      <c r="CU19" s="5">
        <f t="shared" si="179"/>
        <v>0</v>
      </c>
      <c r="CV19" s="5">
        <f t="shared" si="180"/>
        <v>0</v>
      </c>
      <c r="CW19" s="5">
        <f t="shared" si="181"/>
        <v>0</v>
      </c>
      <c r="CX19" s="5">
        <f t="shared" si="182"/>
        <v>0</v>
      </c>
      <c r="CY19" s="5">
        <f t="shared" si="183"/>
        <v>0</v>
      </c>
      <c r="CZ19" s="5">
        <f t="shared" si="184"/>
        <v>0</v>
      </c>
      <c r="DA19" s="5">
        <f t="shared" si="185"/>
        <v>0</v>
      </c>
      <c r="DB19" s="5">
        <f t="shared" si="186"/>
        <v>0</v>
      </c>
      <c r="DC19" s="5">
        <f t="shared" si="187"/>
        <v>0</v>
      </c>
      <c r="DD19" s="5">
        <f t="shared" si="188"/>
        <v>0</v>
      </c>
      <c r="DE19" s="5">
        <f t="shared" si="189"/>
        <v>160</v>
      </c>
    </row>
    <row r="20" spans="1:110" ht="45">
      <c r="A20" s="9">
        <v>9</v>
      </c>
      <c r="B20" s="15" t="s">
        <v>37</v>
      </c>
      <c r="C20" s="2"/>
      <c r="D20" s="16">
        <v>1976</v>
      </c>
      <c r="E20" s="5">
        <v>1</v>
      </c>
      <c r="F20" s="5">
        <v>1</v>
      </c>
      <c r="G20" s="17">
        <v>1989</v>
      </c>
      <c r="H20" s="16">
        <v>50</v>
      </c>
      <c r="I20" s="5"/>
      <c r="J20" s="5">
        <v>1</v>
      </c>
      <c r="K20" s="5">
        <v>1</v>
      </c>
      <c r="L20" s="17">
        <v>1996</v>
      </c>
      <c r="M20" s="16">
        <v>60</v>
      </c>
      <c r="N20" s="5"/>
      <c r="O20" s="5">
        <v>1</v>
      </c>
      <c r="P20" s="5">
        <v>1</v>
      </c>
      <c r="Q20" s="17">
        <v>2001</v>
      </c>
      <c r="R20" s="17">
        <v>49</v>
      </c>
      <c r="S20" s="5"/>
      <c r="T20" s="5">
        <v>1</v>
      </c>
      <c r="U20" s="5">
        <v>1</v>
      </c>
      <c r="V20" s="19">
        <v>2001</v>
      </c>
      <c r="W20" s="17">
        <v>60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6">
        <f t="shared" si="130"/>
        <v>4</v>
      </c>
      <c r="AY20" s="6">
        <f t="shared" si="131"/>
        <v>8</v>
      </c>
      <c r="AZ20" s="6">
        <f t="shared" si="132"/>
        <v>10</v>
      </c>
      <c r="BA20" s="6">
        <f t="shared" si="133"/>
        <v>5</v>
      </c>
      <c r="BB20" s="6">
        <f t="shared" si="134"/>
        <v>1</v>
      </c>
      <c r="BC20" s="6">
        <f t="shared" si="135"/>
        <v>10</v>
      </c>
      <c r="BD20" s="6">
        <f t="shared" si="136"/>
        <v>5</v>
      </c>
      <c r="BE20" s="6">
        <f t="shared" si="137"/>
        <v>1</v>
      </c>
      <c r="BF20" s="6">
        <f t="shared" si="138"/>
        <v>10</v>
      </c>
      <c r="BG20" s="6">
        <f t="shared" si="139"/>
        <v>5</v>
      </c>
      <c r="BH20" s="6">
        <f t="shared" si="140"/>
        <v>1</v>
      </c>
      <c r="BI20" s="6">
        <f t="shared" si="141"/>
        <v>10</v>
      </c>
      <c r="BJ20" s="6">
        <f t="shared" si="142"/>
        <v>5</v>
      </c>
      <c r="BK20" s="6">
        <f t="shared" si="143"/>
        <v>1</v>
      </c>
      <c r="BL20" s="6">
        <f t="shared" si="144"/>
        <v>0</v>
      </c>
      <c r="BM20" s="6">
        <f t="shared" si="145"/>
        <v>0</v>
      </c>
      <c r="BN20" s="6">
        <f t="shared" si="146"/>
        <v>0</v>
      </c>
      <c r="BO20" s="6">
        <f t="shared" si="147"/>
        <v>0</v>
      </c>
      <c r="BP20" s="6">
        <f t="shared" si="148"/>
        <v>0</v>
      </c>
      <c r="BQ20" s="6">
        <f t="shared" si="149"/>
        <v>0</v>
      </c>
      <c r="BR20" s="6">
        <f t="shared" si="150"/>
        <v>0</v>
      </c>
      <c r="BS20" s="6">
        <f t="shared" si="151"/>
        <v>0</v>
      </c>
      <c r="BT20" s="6">
        <f t="shared" si="152"/>
        <v>0</v>
      </c>
      <c r="BU20" s="6">
        <f t="shared" si="153"/>
        <v>0</v>
      </c>
      <c r="BV20" s="6">
        <f t="shared" si="154"/>
        <v>0</v>
      </c>
      <c r="BW20" s="6">
        <f t="shared" si="155"/>
        <v>0</v>
      </c>
      <c r="BX20" s="6">
        <f t="shared" si="156"/>
        <v>0</v>
      </c>
      <c r="BY20" s="6">
        <f t="shared" si="157"/>
        <v>0</v>
      </c>
      <c r="BZ20" s="6">
        <f t="shared" si="158"/>
        <v>0</v>
      </c>
      <c r="CA20" s="6">
        <f t="shared" si="159"/>
        <v>10</v>
      </c>
      <c r="CB20" s="5">
        <f t="shared" si="160"/>
        <v>160</v>
      </c>
      <c r="CC20" s="5">
        <f t="shared" si="161"/>
        <v>100</v>
      </c>
      <c r="CD20" s="5">
        <f t="shared" si="162"/>
        <v>50</v>
      </c>
      <c r="CE20" s="5">
        <f t="shared" si="163"/>
        <v>5</v>
      </c>
      <c r="CF20" s="5">
        <f t="shared" si="164"/>
        <v>100</v>
      </c>
      <c r="CG20" s="5">
        <f t="shared" si="165"/>
        <v>50</v>
      </c>
      <c r="CH20" s="5">
        <f t="shared" si="166"/>
        <v>5</v>
      </c>
      <c r="CI20" s="5">
        <f t="shared" si="167"/>
        <v>100</v>
      </c>
      <c r="CJ20" s="5">
        <f t="shared" si="168"/>
        <v>50</v>
      </c>
      <c r="CK20" s="5">
        <f t="shared" si="169"/>
        <v>5</v>
      </c>
      <c r="CL20" s="5">
        <f t="shared" si="170"/>
        <v>100</v>
      </c>
      <c r="CM20" s="5">
        <f t="shared" si="171"/>
        <v>50</v>
      </c>
      <c r="CN20" s="5">
        <f t="shared" si="172"/>
        <v>5</v>
      </c>
      <c r="CO20" s="5">
        <f t="shared" si="173"/>
        <v>0</v>
      </c>
      <c r="CP20" s="5">
        <f t="shared" si="174"/>
        <v>0</v>
      </c>
      <c r="CQ20" s="5">
        <f t="shared" si="175"/>
        <v>0</v>
      </c>
      <c r="CR20" s="5">
        <f t="shared" si="176"/>
        <v>0</v>
      </c>
      <c r="CS20" s="5">
        <f t="shared" si="177"/>
        <v>0</v>
      </c>
      <c r="CT20" s="5">
        <f t="shared" si="178"/>
        <v>0</v>
      </c>
      <c r="CU20" s="5">
        <f t="shared" si="179"/>
        <v>0</v>
      </c>
      <c r="CV20" s="5">
        <f t="shared" si="180"/>
        <v>0</v>
      </c>
      <c r="CW20" s="5">
        <f t="shared" si="181"/>
        <v>0</v>
      </c>
      <c r="CX20" s="5">
        <f t="shared" si="182"/>
        <v>0</v>
      </c>
      <c r="CY20" s="5">
        <f t="shared" si="183"/>
        <v>0</v>
      </c>
      <c r="CZ20" s="5">
        <f t="shared" si="184"/>
        <v>0</v>
      </c>
      <c r="DA20" s="5">
        <f t="shared" si="185"/>
        <v>0</v>
      </c>
      <c r="DB20" s="5">
        <f t="shared" si="186"/>
        <v>0</v>
      </c>
      <c r="DC20" s="5">
        <f t="shared" si="187"/>
        <v>0</v>
      </c>
      <c r="DD20" s="5">
        <f t="shared" si="188"/>
        <v>50</v>
      </c>
      <c r="DE20" s="5">
        <f t="shared" si="189"/>
        <v>830</v>
      </c>
    </row>
    <row r="21" spans="1:110" ht="45">
      <c r="A21" s="9">
        <v>10</v>
      </c>
      <c r="B21" s="15" t="s">
        <v>38</v>
      </c>
      <c r="C21" s="2"/>
      <c r="D21" s="16">
        <v>1970</v>
      </c>
      <c r="E21" s="5"/>
      <c r="F21" s="5"/>
      <c r="G21" s="19">
        <v>2000</v>
      </c>
      <c r="H21" s="17">
        <v>28</v>
      </c>
      <c r="I21" s="5"/>
      <c r="J21" s="5"/>
      <c r="K21" s="5"/>
      <c r="L21" s="17">
        <v>2009</v>
      </c>
      <c r="M21" s="16">
        <v>16</v>
      </c>
      <c r="N21" s="5"/>
      <c r="O21" s="5"/>
      <c r="P21" s="5"/>
      <c r="Q21" s="17">
        <v>2009</v>
      </c>
      <c r="R21" s="5">
        <v>16</v>
      </c>
      <c r="S21" s="5"/>
      <c r="T21" s="5"/>
      <c r="U21" s="5"/>
      <c r="V21" s="17">
        <v>2009</v>
      </c>
      <c r="W21" s="5">
        <v>25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6">
        <f t="shared" si="130"/>
        <v>0</v>
      </c>
      <c r="AY21" s="6">
        <f t="shared" si="131"/>
        <v>8</v>
      </c>
      <c r="AZ21" s="6">
        <f t="shared" si="132"/>
        <v>0</v>
      </c>
      <c r="BA21" s="6">
        <f t="shared" si="133"/>
        <v>0</v>
      </c>
      <c r="BB21" s="6">
        <f t="shared" si="134"/>
        <v>0</v>
      </c>
      <c r="BC21" s="6">
        <f t="shared" si="135"/>
        <v>0</v>
      </c>
      <c r="BD21" s="6">
        <f t="shared" si="136"/>
        <v>0</v>
      </c>
      <c r="BE21" s="6">
        <f t="shared" si="137"/>
        <v>0</v>
      </c>
      <c r="BF21" s="6">
        <f t="shared" si="138"/>
        <v>0</v>
      </c>
      <c r="BG21" s="6">
        <f t="shared" si="139"/>
        <v>0</v>
      </c>
      <c r="BH21" s="6">
        <f t="shared" si="140"/>
        <v>0</v>
      </c>
      <c r="BI21" s="6">
        <f t="shared" si="141"/>
        <v>0</v>
      </c>
      <c r="BJ21" s="6">
        <f t="shared" si="142"/>
        <v>0</v>
      </c>
      <c r="BK21" s="6">
        <f t="shared" si="143"/>
        <v>0</v>
      </c>
      <c r="BL21" s="6">
        <f t="shared" si="144"/>
        <v>0</v>
      </c>
      <c r="BM21" s="6">
        <f t="shared" si="145"/>
        <v>0</v>
      </c>
      <c r="BN21" s="6">
        <f t="shared" si="146"/>
        <v>0</v>
      </c>
      <c r="BO21" s="6">
        <f t="shared" si="147"/>
        <v>0</v>
      </c>
      <c r="BP21" s="6">
        <f t="shared" si="148"/>
        <v>0</v>
      </c>
      <c r="BQ21" s="6">
        <f t="shared" si="149"/>
        <v>0</v>
      </c>
      <c r="BR21" s="6">
        <f t="shared" si="150"/>
        <v>0</v>
      </c>
      <c r="BS21" s="6">
        <f t="shared" si="151"/>
        <v>0</v>
      </c>
      <c r="BT21" s="6">
        <f t="shared" si="152"/>
        <v>0</v>
      </c>
      <c r="BU21" s="6">
        <f t="shared" si="153"/>
        <v>0</v>
      </c>
      <c r="BV21" s="6">
        <f t="shared" si="154"/>
        <v>0</v>
      </c>
      <c r="BW21" s="6">
        <f t="shared" si="155"/>
        <v>0</v>
      </c>
      <c r="BX21" s="6">
        <f t="shared" si="156"/>
        <v>0</v>
      </c>
      <c r="BY21" s="6">
        <f t="shared" si="157"/>
        <v>0</v>
      </c>
      <c r="BZ21" s="6">
        <f t="shared" si="158"/>
        <v>0</v>
      </c>
      <c r="CA21" s="6">
        <f t="shared" si="159"/>
        <v>0</v>
      </c>
      <c r="CB21" s="5">
        <f t="shared" si="160"/>
        <v>160</v>
      </c>
      <c r="CC21" s="5">
        <f t="shared" si="161"/>
        <v>0</v>
      </c>
      <c r="CD21" s="5">
        <f t="shared" si="162"/>
        <v>0</v>
      </c>
      <c r="CE21" s="5">
        <f t="shared" si="163"/>
        <v>0</v>
      </c>
      <c r="CF21" s="5">
        <f t="shared" si="164"/>
        <v>0</v>
      </c>
      <c r="CG21" s="5">
        <f t="shared" si="165"/>
        <v>0</v>
      </c>
      <c r="CH21" s="5">
        <f t="shared" si="166"/>
        <v>0</v>
      </c>
      <c r="CI21" s="5">
        <f t="shared" si="167"/>
        <v>0</v>
      </c>
      <c r="CJ21" s="5">
        <f t="shared" si="168"/>
        <v>0</v>
      </c>
      <c r="CK21" s="5">
        <f t="shared" si="169"/>
        <v>0</v>
      </c>
      <c r="CL21" s="5">
        <f t="shared" si="170"/>
        <v>0</v>
      </c>
      <c r="CM21" s="5">
        <f t="shared" si="171"/>
        <v>0</v>
      </c>
      <c r="CN21" s="5">
        <f t="shared" si="172"/>
        <v>0</v>
      </c>
      <c r="CO21" s="5">
        <f t="shared" si="173"/>
        <v>0</v>
      </c>
      <c r="CP21" s="5">
        <f t="shared" si="174"/>
        <v>0</v>
      </c>
      <c r="CQ21" s="5">
        <f t="shared" si="175"/>
        <v>0</v>
      </c>
      <c r="CR21" s="5">
        <f t="shared" si="176"/>
        <v>0</v>
      </c>
      <c r="CS21" s="5">
        <f t="shared" si="177"/>
        <v>0</v>
      </c>
      <c r="CT21" s="5">
        <f t="shared" si="178"/>
        <v>0</v>
      </c>
      <c r="CU21" s="5">
        <f t="shared" si="179"/>
        <v>0</v>
      </c>
      <c r="CV21" s="5">
        <f t="shared" si="180"/>
        <v>0</v>
      </c>
      <c r="CW21" s="5">
        <f t="shared" si="181"/>
        <v>0</v>
      </c>
      <c r="CX21" s="5">
        <f t="shared" si="182"/>
        <v>0</v>
      </c>
      <c r="CY21" s="5">
        <f t="shared" si="183"/>
        <v>0</v>
      </c>
      <c r="CZ21" s="5">
        <f t="shared" si="184"/>
        <v>0</v>
      </c>
      <c r="DA21" s="5">
        <f t="shared" si="185"/>
        <v>0</v>
      </c>
      <c r="DB21" s="5">
        <f t="shared" si="186"/>
        <v>0</v>
      </c>
      <c r="DC21" s="5">
        <f t="shared" si="187"/>
        <v>0</v>
      </c>
      <c r="DD21" s="5">
        <f t="shared" si="188"/>
        <v>0</v>
      </c>
      <c r="DE21" s="5">
        <f t="shared" si="189"/>
        <v>160</v>
      </c>
    </row>
    <row r="22" spans="1:110" ht="45">
      <c r="A22" s="9">
        <v>11</v>
      </c>
      <c r="B22" s="15" t="s">
        <v>39</v>
      </c>
      <c r="C22" s="2"/>
      <c r="D22" s="16">
        <v>1973</v>
      </c>
      <c r="E22" s="5"/>
      <c r="F22" s="5"/>
      <c r="G22" s="19">
        <v>2000</v>
      </c>
      <c r="H22" s="17">
        <v>28</v>
      </c>
      <c r="I22" s="5"/>
      <c r="J22" s="5"/>
      <c r="K22" s="5"/>
      <c r="L22" s="17">
        <v>2009</v>
      </c>
      <c r="M22" s="16">
        <v>16</v>
      </c>
      <c r="N22" s="5"/>
      <c r="O22" s="5"/>
      <c r="P22" s="5"/>
      <c r="Q22" s="17">
        <v>2009</v>
      </c>
      <c r="R22" s="5">
        <v>16</v>
      </c>
      <c r="S22" s="5"/>
      <c r="T22" s="5"/>
      <c r="U22" s="5"/>
      <c r="V22" s="17">
        <v>2009</v>
      </c>
      <c r="W22" s="5">
        <v>25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6">
        <f t="shared" si="130"/>
        <v>0</v>
      </c>
      <c r="AY22" s="6">
        <f t="shared" si="131"/>
        <v>8</v>
      </c>
      <c r="AZ22" s="6">
        <f t="shared" si="132"/>
        <v>0</v>
      </c>
      <c r="BA22" s="6">
        <f t="shared" si="133"/>
        <v>0</v>
      </c>
      <c r="BB22" s="6">
        <f t="shared" si="134"/>
        <v>0</v>
      </c>
      <c r="BC22" s="6">
        <f t="shared" si="135"/>
        <v>0</v>
      </c>
      <c r="BD22" s="6">
        <f t="shared" si="136"/>
        <v>0</v>
      </c>
      <c r="BE22" s="6">
        <f t="shared" si="137"/>
        <v>0</v>
      </c>
      <c r="BF22" s="6">
        <f t="shared" si="138"/>
        <v>0</v>
      </c>
      <c r="BG22" s="6">
        <f t="shared" si="139"/>
        <v>0</v>
      </c>
      <c r="BH22" s="6">
        <f t="shared" si="140"/>
        <v>0</v>
      </c>
      <c r="BI22" s="6">
        <f t="shared" si="141"/>
        <v>0</v>
      </c>
      <c r="BJ22" s="6">
        <f t="shared" si="142"/>
        <v>0</v>
      </c>
      <c r="BK22" s="6">
        <f t="shared" si="143"/>
        <v>0</v>
      </c>
      <c r="BL22" s="6">
        <f t="shared" si="144"/>
        <v>0</v>
      </c>
      <c r="BM22" s="6">
        <f t="shared" si="145"/>
        <v>0</v>
      </c>
      <c r="BN22" s="6">
        <f t="shared" si="146"/>
        <v>0</v>
      </c>
      <c r="BO22" s="6">
        <f t="shared" si="147"/>
        <v>0</v>
      </c>
      <c r="BP22" s="6">
        <f t="shared" si="148"/>
        <v>0</v>
      </c>
      <c r="BQ22" s="6">
        <f t="shared" si="149"/>
        <v>0</v>
      </c>
      <c r="BR22" s="6">
        <f t="shared" si="150"/>
        <v>0</v>
      </c>
      <c r="BS22" s="6">
        <f t="shared" si="151"/>
        <v>0</v>
      </c>
      <c r="BT22" s="6">
        <f t="shared" si="152"/>
        <v>0</v>
      </c>
      <c r="BU22" s="6">
        <f t="shared" si="153"/>
        <v>0</v>
      </c>
      <c r="BV22" s="6">
        <f t="shared" si="154"/>
        <v>0</v>
      </c>
      <c r="BW22" s="6">
        <f t="shared" si="155"/>
        <v>0</v>
      </c>
      <c r="BX22" s="6">
        <f t="shared" si="156"/>
        <v>0</v>
      </c>
      <c r="BY22" s="6">
        <f t="shared" si="157"/>
        <v>0</v>
      </c>
      <c r="BZ22" s="6">
        <f t="shared" si="158"/>
        <v>0</v>
      </c>
      <c r="CA22" s="6">
        <f t="shared" si="159"/>
        <v>0</v>
      </c>
      <c r="CB22" s="5">
        <f t="shared" si="160"/>
        <v>160</v>
      </c>
      <c r="CC22" s="5">
        <f t="shared" si="161"/>
        <v>0</v>
      </c>
      <c r="CD22" s="5">
        <f t="shared" si="162"/>
        <v>0</v>
      </c>
      <c r="CE22" s="5">
        <f t="shared" si="163"/>
        <v>0</v>
      </c>
      <c r="CF22" s="5">
        <f t="shared" si="164"/>
        <v>0</v>
      </c>
      <c r="CG22" s="5">
        <f t="shared" si="165"/>
        <v>0</v>
      </c>
      <c r="CH22" s="5">
        <f t="shared" si="166"/>
        <v>0</v>
      </c>
      <c r="CI22" s="5">
        <f t="shared" si="167"/>
        <v>0</v>
      </c>
      <c r="CJ22" s="5">
        <f t="shared" si="168"/>
        <v>0</v>
      </c>
      <c r="CK22" s="5">
        <f t="shared" si="169"/>
        <v>0</v>
      </c>
      <c r="CL22" s="5">
        <f t="shared" si="170"/>
        <v>0</v>
      </c>
      <c r="CM22" s="5">
        <f t="shared" si="171"/>
        <v>0</v>
      </c>
      <c r="CN22" s="5">
        <f t="shared" si="172"/>
        <v>0</v>
      </c>
      <c r="CO22" s="5">
        <f t="shared" si="173"/>
        <v>0</v>
      </c>
      <c r="CP22" s="5">
        <f t="shared" si="174"/>
        <v>0</v>
      </c>
      <c r="CQ22" s="5">
        <f t="shared" si="175"/>
        <v>0</v>
      </c>
      <c r="CR22" s="5">
        <f t="shared" si="176"/>
        <v>0</v>
      </c>
      <c r="CS22" s="5">
        <f t="shared" si="177"/>
        <v>0</v>
      </c>
      <c r="CT22" s="5">
        <f t="shared" si="178"/>
        <v>0</v>
      </c>
      <c r="CU22" s="5">
        <f t="shared" si="179"/>
        <v>0</v>
      </c>
      <c r="CV22" s="5">
        <f t="shared" si="180"/>
        <v>0</v>
      </c>
      <c r="CW22" s="5">
        <f t="shared" si="181"/>
        <v>0</v>
      </c>
      <c r="CX22" s="5">
        <f t="shared" si="182"/>
        <v>0</v>
      </c>
      <c r="CY22" s="5">
        <f t="shared" si="183"/>
        <v>0</v>
      </c>
      <c r="CZ22" s="5">
        <f t="shared" si="184"/>
        <v>0</v>
      </c>
      <c r="DA22" s="5">
        <f t="shared" si="185"/>
        <v>0</v>
      </c>
      <c r="DB22" s="5">
        <f t="shared" si="186"/>
        <v>0</v>
      </c>
      <c r="DC22" s="5">
        <f t="shared" si="187"/>
        <v>0</v>
      </c>
      <c r="DD22" s="5">
        <f t="shared" si="188"/>
        <v>0</v>
      </c>
      <c r="DE22" s="5">
        <f t="shared" si="189"/>
        <v>160</v>
      </c>
    </row>
    <row r="23" spans="1:110" ht="45">
      <c r="A23" s="9">
        <v>12</v>
      </c>
      <c r="B23" s="15" t="s">
        <v>40</v>
      </c>
      <c r="C23" s="2"/>
      <c r="D23" s="16">
        <v>1975</v>
      </c>
      <c r="E23" s="5"/>
      <c r="F23" s="5"/>
      <c r="G23" s="19">
        <v>2000</v>
      </c>
      <c r="H23" s="17">
        <v>28</v>
      </c>
      <c r="I23" s="5"/>
      <c r="J23" s="5"/>
      <c r="K23" s="5"/>
      <c r="L23" s="17">
        <v>2009</v>
      </c>
      <c r="M23" s="16">
        <v>16</v>
      </c>
      <c r="N23" s="5"/>
      <c r="O23" s="5"/>
      <c r="P23" s="5"/>
      <c r="Q23" s="17">
        <v>2009</v>
      </c>
      <c r="R23" s="5">
        <v>16</v>
      </c>
      <c r="S23" s="5"/>
      <c r="T23" s="5"/>
      <c r="U23" s="5"/>
      <c r="V23" s="17">
        <v>2009</v>
      </c>
      <c r="W23" s="5">
        <v>25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6">
        <f t="shared" ref="AX23:AX26" si="190">E23+J23+O23+T23+Y23+AD23+AI23+AN23+AS23</f>
        <v>0</v>
      </c>
      <c r="AY23" s="6">
        <f t="shared" ref="AY23:AY26" si="191">IF(D23&lt;&gt;"",IF(D23&lt;1965,10,IF(D23&lt;1985,8,IF(D23&lt;1995,6,IF(D23&lt;2005,4,1)))))</f>
        <v>8</v>
      </c>
      <c r="AZ23" s="6">
        <f t="shared" ref="AZ23:AZ26" si="192">IF(F23=1,(IF(OR(G23="",G23&lt;2008),10,IF(AND(G23&gt;2007,G23&lt;2013),5,IF(G23&gt;2012,1)))),0)</f>
        <v>0</v>
      </c>
      <c r="BA23" s="6">
        <f t="shared" ref="BA23:BA26" si="193">IF(F23=1,(IF(AND(H23&lt;&gt;"",H23&lt;101),IF(H23&gt;60,10,IF(AND(H23&gt;40,H23&lt;61),5,IF(AND(H23&gt;20,H23&lt;41),3,IF(H23&lt;21,1)))),0)),0)</f>
        <v>0</v>
      </c>
      <c r="BB23" s="6">
        <f t="shared" ref="BB23:BB26" si="194">IF(F23=1,IF(I23=1,10,1),0)</f>
        <v>0</v>
      </c>
      <c r="BC23" s="6">
        <f t="shared" ref="BC23:BC26" si="195">IF(K23=1,(IF(OR(L23="",L23&lt;2008),10,IF(AND(L23&gt;2007,L23&lt;2013),5,IF(L23&gt;2012,1)))),0)</f>
        <v>0</v>
      </c>
      <c r="BD23" s="6">
        <f t="shared" ref="BD23:BD26" si="196">IF(K23=1,(IF(AND(M23&lt;&gt;"",M23&lt;101),IF(M23&gt;60,10,IF(AND(M23&gt;40,M23&lt;61),5,IF(AND(M23&gt;20,M23&lt;41),3,IF(M23&lt;21,1)))),0)),0)</f>
        <v>0</v>
      </c>
      <c r="BE23" s="6">
        <f t="shared" ref="BE23:BE26" si="197">IF(K23=1,IF(N23=1,10,1),0)</f>
        <v>0</v>
      </c>
      <c r="BF23" s="6">
        <f t="shared" ref="BF23:BF26" si="198">IF(P23=1,(IF(OR(Q23="",Q23&lt;2008),10,IF(AND(Q23&gt;2007,Q23&lt;2013),5,IF(Q23&gt;2012,1)))),0)</f>
        <v>0</v>
      </c>
      <c r="BG23" s="6">
        <f t="shared" ref="BG23:BG26" si="199">IF(P23=1,(IF(AND(R23&lt;&gt;"",R23&lt;101),IF(R23&gt;60,10,IF(AND(R23&gt;40,R23&lt;61),5,IF(AND(R23&gt;20,R23&lt;41),3,IF(R23&lt;21,1)))),0)),0)</f>
        <v>0</v>
      </c>
      <c r="BH23" s="6">
        <f t="shared" ref="BH23:BH26" si="200">IF(P23=1,IF(S23=1,10,1),0)</f>
        <v>0</v>
      </c>
      <c r="BI23" s="6">
        <f t="shared" ref="BI23:BI26" si="201">IF(U23=1,(IF(OR(V23="",V23&lt;2008),10,IF(AND(V23&gt;2007,V23&lt;2013),5,IF(V23&gt;2012,1)))),0)</f>
        <v>0</v>
      </c>
      <c r="BJ23" s="6">
        <f t="shared" ref="BJ23:BJ26" si="202">IF(U23=1,(IF(AND(W23&lt;&gt;"",W23&lt;101),IF(W23&gt;60,10,IF(AND(W23&gt;40,W23&lt;61),5,IF(AND(W23&gt;20,W23&lt;41),3,IF(W23&lt;21,1)))),0)),0)</f>
        <v>0</v>
      </c>
      <c r="BK23" s="6">
        <f t="shared" ref="BK23:BK26" si="203">IF(U23=1,IF(X23=1,10,1),0)</f>
        <v>0</v>
      </c>
      <c r="BL23" s="6">
        <f t="shared" ref="BL23:BL26" si="204">IF(Z23=1,(IF(OR(AA23="",AA23&lt;2008),10,IF(AND(AA23&gt;2007,AA23&lt;2013),5,IF(AA23&gt;2012,1)))),0)</f>
        <v>0</v>
      </c>
      <c r="BM23" s="6">
        <f t="shared" ref="BM23:BM26" si="205">IF(Z23=1,(IF(AND(AB23&lt;&gt;"",AB23&lt;101),IF(AB23&gt;60,10,IF(AND(AB23&gt;40,AB23&lt;61),5,IF(AND(AB23&gt;20,AB23&lt;41),3,IF(AB23&lt;21,1)))),0)),0)</f>
        <v>0</v>
      </c>
      <c r="BN23" s="6">
        <f t="shared" ref="BN23:BN26" si="206">IF(Z23=1,IF(AC23=1,10,1),0)</f>
        <v>0</v>
      </c>
      <c r="BO23" s="6">
        <f t="shared" ref="BO23:BO26" si="207">IF(AE23=1,(IF(OR(AF23="",AF23&lt;2008),10,IF(AND(AF23&gt;2007,AF23&lt;2013),5,IF(AF23&gt;2012,1)))),0)</f>
        <v>0</v>
      </c>
      <c r="BP23" s="6">
        <f t="shared" ref="BP23:BP26" si="208">IF(AE23=1,(IF(AND(AG23&lt;&gt;"",AG23&lt;101),IF(AG23&gt;60,10,IF(AND(AG23&gt;40,AG23&lt;61),5,IF(AND(AG23&gt;20,AG23&lt;41),3,IF(AG23&lt;21,1)))),0)),0)</f>
        <v>0</v>
      </c>
      <c r="BQ23" s="6">
        <f t="shared" ref="BQ23:BQ26" si="209">IF(AE23=1,IF(AH23=1,10,1),0)</f>
        <v>0</v>
      </c>
      <c r="BR23" s="6">
        <f t="shared" ref="BR23:BR26" si="210">IF(AJ23=1,(IF(OR(AK23="",AK23&lt;2008),10,IF(AND(AK23&gt;2007,AK23&lt;2013),5,IF(AK23&gt;2012,1)))),0)</f>
        <v>0</v>
      </c>
      <c r="BS23" s="6">
        <f t="shared" ref="BS23:BS26" si="211">IF(AJ23=1,(IF(AND(AL23&lt;&gt;"",AL23&lt;101),IF(AL23&gt;60,10,IF(AND(AL23&gt;40,AL23&lt;61),5,IF(AND(AL23&gt;20,AL23&lt;41),3,IF(AL23&lt;21,1)))),0)),0)</f>
        <v>0</v>
      </c>
      <c r="BT23" s="6">
        <f t="shared" ref="BT23:BT26" si="212">IF(AJ23=1,IF(AM23=1,10,1),0)</f>
        <v>0</v>
      </c>
      <c r="BU23" s="6">
        <f t="shared" ref="BU23:BU26" si="213">IF(AO23=1,(IF(OR(AP23="",AP23&lt;2008),10,IF(AND(AP23&gt;2007,AP23&lt;2013),5,IF(AP23&gt;2012,1)))),0)</f>
        <v>0</v>
      </c>
      <c r="BV23" s="6">
        <f t="shared" ref="BV23:BV26" si="214">IF(AO23=1,(IF(AND(AQ23&lt;&gt;"",AQ23&lt;101),IF(AQ23&gt;60,10,IF(AND(AQ23&gt;40,AQ23&lt;61),5,IF(AND(AQ23&gt;20,AQ23&lt;41),3,IF(AQ23&lt;21,1)))),0)),0)</f>
        <v>0</v>
      </c>
      <c r="BW23" s="6">
        <f t="shared" ref="BW23:BW26" si="215">IF(AO23=1,IF(AR23=1,10,1),0)</f>
        <v>0</v>
      </c>
      <c r="BX23" s="6">
        <f t="shared" ref="BX23:BX26" si="216">IF(AT23=1,(IF(OR(AU23="",AU23&lt;2008),10,IF(AND(AU23&gt;2007,AU23&lt;2013),5,IF(AU23&gt;2012,1)))),0)</f>
        <v>0</v>
      </c>
      <c r="BY23" s="6">
        <f t="shared" ref="BY23:BY26" si="217">IF(AT23=1,(IF(AND(AV23&lt;&gt;"",AV23&lt;101),IF(AV23&gt;60,10,IF(AND(AV23&gt;40,AV23&lt;61),5,IF(AND(AV23&gt;20,AV23&lt;41),3,IF(AV23&lt;21,1)))),0)),0)</f>
        <v>0</v>
      </c>
      <c r="BZ23" s="6">
        <f t="shared" ref="BZ23:BZ26" si="218">IF(AT23=1,IF(AW23=1,10,1),0)</f>
        <v>0</v>
      </c>
      <c r="CA23" s="6">
        <f t="shared" ref="CA23:CA26" si="219">IF(AX23&gt;3,10,IF(OR(AX23=2,AX23=3),5,IF(AX23=1,1,0)))</f>
        <v>0</v>
      </c>
      <c r="CB23" s="5">
        <f t="shared" ref="CB23:CB26" si="220">IF(ISNUMBER(AY23),ROUND(AY23*20,0))</f>
        <v>160</v>
      </c>
      <c r="CC23" s="5">
        <f t="shared" ref="CC23:CC26" si="221">IF(ISNUMBER(AZ23),ROUND(AZ23*10,0))</f>
        <v>0</v>
      </c>
      <c r="CD23" s="5">
        <f t="shared" ref="CD23:CD26" si="222">IF(ISNUMBER(BA23),ROUND(BA23*10,0))</f>
        <v>0</v>
      </c>
      <c r="CE23" s="5">
        <f t="shared" ref="CE23:CE26" si="223">IF(ISNUMBER(BB23),ROUND(BB23*5,0))</f>
        <v>0</v>
      </c>
      <c r="CF23" s="5">
        <f t="shared" ref="CF23:CF26" si="224">IF(ISNUMBER(BC23),ROUND(BC23*10,0))</f>
        <v>0</v>
      </c>
      <c r="CG23" s="5">
        <f t="shared" ref="CG23:CG26" si="225">IF(ISNUMBER(BD23),ROUND(BD23*10,0))</f>
        <v>0</v>
      </c>
      <c r="CH23" s="5">
        <f t="shared" ref="CH23:CH26" si="226">IF(ISNUMBER(BE23),ROUND(BE23*5,0))</f>
        <v>0</v>
      </c>
      <c r="CI23" s="5">
        <f t="shared" ref="CI23:CI26" si="227">IF(ISNUMBER(BF23),ROUND(BF23*10,0))</f>
        <v>0</v>
      </c>
      <c r="CJ23" s="5">
        <f t="shared" ref="CJ23:CJ26" si="228">IF(ISNUMBER(BG23),ROUND(BG23*10,0))</f>
        <v>0</v>
      </c>
      <c r="CK23" s="5">
        <f t="shared" ref="CK23:CK26" si="229">IF(ISNUMBER(BH23),ROUND(BH23*5,0))</f>
        <v>0</v>
      </c>
      <c r="CL23" s="5">
        <f t="shared" ref="CL23:CL26" si="230">IF(ISNUMBER(BI23),ROUND(BI23*10,0))</f>
        <v>0</v>
      </c>
      <c r="CM23" s="5">
        <f t="shared" ref="CM23:CM26" si="231">IF(ISNUMBER(BJ23),ROUND(BJ23*10,0))</f>
        <v>0</v>
      </c>
      <c r="CN23" s="5">
        <f t="shared" ref="CN23:CN26" si="232">IF(ISNUMBER(BK23),ROUND(BK23*5,0))</f>
        <v>0</v>
      </c>
      <c r="CO23" s="5">
        <f t="shared" ref="CO23:CO26" si="233">IF(ISNUMBER(BL23),ROUND(BL23*10,0))</f>
        <v>0</v>
      </c>
      <c r="CP23" s="5">
        <f t="shared" ref="CP23:CP26" si="234">IF(ISNUMBER(BM23),ROUND(BM23*10,0))</f>
        <v>0</v>
      </c>
      <c r="CQ23" s="5">
        <f t="shared" ref="CQ23:CQ26" si="235">IF(ISNUMBER(BN23),ROUND(BN23*5,0))</f>
        <v>0</v>
      </c>
      <c r="CR23" s="5">
        <f t="shared" ref="CR23:CR26" si="236">IF(ISNUMBER(BO23),ROUND(BO23*10,0))</f>
        <v>0</v>
      </c>
      <c r="CS23" s="5">
        <f t="shared" ref="CS23:CS26" si="237">IF(ISNUMBER(BP23),ROUND(BP23*10,0))</f>
        <v>0</v>
      </c>
      <c r="CT23" s="5">
        <f t="shared" ref="CT23:CT26" si="238">IF(ISNUMBER(BQ23),ROUND(BQ23*5,0))</f>
        <v>0</v>
      </c>
      <c r="CU23" s="5">
        <f t="shared" ref="CU23:CU26" si="239">IF(ISNUMBER(BR23),ROUND(BR23*10,0))</f>
        <v>0</v>
      </c>
      <c r="CV23" s="5">
        <f t="shared" ref="CV23:CV26" si="240">IF(ISNUMBER(BS23),ROUND(BS23*10,0))</f>
        <v>0</v>
      </c>
      <c r="CW23" s="5">
        <f t="shared" ref="CW23:CW26" si="241">IF(ISNUMBER(BT23),ROUND(BT23*5,0))</f>
        <v>0</v>
      </c>
      <c r="CX23" s="5">
        <f t="shared" ref="CX23:CX26" si="242">IF(ISNUMBER(BU23),ROUND(BU23*10,0))</f>
        <v>0</v>
      </c>
      <c r="CY23" s="5">
        <f t="shared" ref="CY23:CY26" si="243">IF(ISNUMBER(BV23),ROUND(BV23*10,0))</f>
        <v>0</v>
      </c>
      <c r="CZ23" s="5">
        <f t="shared" ref="CZ23:CZ26" si="244">IF(ISNUMBER(BW23),ROUND(BW23*5,0))</f>
        <v>0</v>
      </c>
      <c r="DA23" s="5">
        <f t="shared" ref="DA23:DA26" si="245">IF(ISNUMBER(BX23),ROUND(BX23*10,0))</f>
        <v>0</v>
      </c>
      <c r="DB23" s="5">
        <f t="shared" ref="DB23:DB26" si="246">IF(ISNUMBER(BY23),ROUND(BY23*10,0))</f>
        <v>0</v>
      </c>
      <c r="DC23" s="5">
        <f t="shared" ref="DC23:DC26" si="247">IF(ISNUMBER(BZ23),ROUND(BZ23*5,0))</f>
        <v>0</v>
      </c>
      <c r="DD23" s="5">
        <f t="shared" ref="DD23:DD26" si="248">IF(ISNUMBER(CA23),ROUND(CA23*5,0))</f>
        <v>0</v>
      </c>
      <c r="DE23" s="5">
        <f t="shared" ref="DE23:DE26" si="249">SUM(CB23:DD23)</f>
        <v>160</v>
      </c>
    </row>
    <row r="24" spans="1:110" ht="45">
      <c r="A24" s="9">
        <v>13</v>
      </c>
      <c r="B24" s="15" t="s">
        <v>41</v>
      </c>
      <c r="C24" s="2"/>
      <c r="D24" s="16">
        <v>1975</v>
      </c>
      <c r="E24" s="5"/>
      <c r="F24" s="5"/>
      <c r="G24" s="19">
        <v>2000</v>
      </c>
      <c r="H24" s="17">
        <v>28</v>
      </c>
      <c r="I24" s="5"/>
      <c r="J24" s="5"/>
      <c r="K24" s="5"/>
      <c r="L24" s="17">
        <v>2009</v>
      </c>
      <c r="M24" s="16">
        <v>16</v>
      </c>
      <c r="N24" s="5"/>
      <c r="O24" s="5"/>
      <c r="P24" s="5"/>
      <c r="Q24" s="17">
        <v>2009</v>
      </c>
      <c r="R24" s="5">
        <v>16</v>
      </c>
      <c r="S24" s="5"/>
      <c r="T24" s="5"/>
      <c r="U24" s="5"/>
      <c r="V24" s="17">
        <v>2009</v>
      </c>
      <c r="W24" s="5">
        <v>25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6">
        <f t="shared" si="190"/>
        <v>0</v>
      </c>
      <c r="AY24" s="6">
        <f t="shared" si="191"/>
        <v>8</v>
      </c>
      <c r="AZ24" s="6">
        <f t="shared" si="192"/>
        <v>0</v>
      </c>
      <c r="BA24" s="6">
        <f t="shared" si="193"/>
        <v>0</v>
      </c>
      <c r="BB24" s="6">
        <f t="shared" si="194"/>
        <v>0</v>
      </c>
      <c r="BC24" s="6">
        <f t="shared" si="195"/>
        <v>0</v>
      </c>
      <c r="BD24" s="6">
        <f t="shared" si="196"/>
        <v>0</v>
      </c>
      <c r="BE24" s="6">
        <f t="shared" si="197"/>
        <v>0</v>
      </c>
      <c r="BF24" s="6">
        <f t="shared" si="198"/>
        <v>0</v>
      </c>
      <c r="BG24" s="6">
        <f t="shared" si="199"/>
        <v>0</v>
      </c>
      <c r="BH24" s="6">
        <f t="shared" si="200"/>
        <v>0</v>
      </c>
      <c r="BI24" s="6">
        <f t="shared" si="201"/>
        <v>0</v>
      </c>
      <c r="BJ24" s="6">
        <f t="shared" si="202"/>
        <v>0</v>
      </c>
      <c r="BK24" s="6">
        <f t="shared" si="203"/>
        <v>0</v>
      </c>
      <c r="BL24" s="6">
        <f t="shared" si="204"/>
        <v>0</v>
      </c>
      <c r="BM24" s="6">
        <f t="shared" si="205"/>
        <v>0</v>
      </c>
      <c r="BN24" s="6">
        <f t="shared" si="206"/>
        <v>0</v>
      </c>
      <c r="BO24" s="6">
        <f t="shared" si="207"/>
        <v>0</v>
      </c>
      <c r="BP24" s="6">
        <f t="shared" si="208"/>
        <v>0</v>
      </c>
      <c r="BQ24" s="6">
        <f t="shared" si="209"/>
        <v>0</v>
      </c>
      <c r="BR24" s="6">
        <f t="shared" si="210"/>
        <v>0</v>
      </c>
      <c r="BS24" s="6">
        <f t="shared" si="211"/>
        <v>0</v>
      </c>
      <c r="BT24" s="6">
        <f t="shared" si="212"/>
        <v>0</v>
      </c>
      <c r="BU24" s="6">
        <f t="shared" si="213"/>
        <v>0</v>
      </c>
      <c r="BV24" s="6">
        <f t="shared" si="214"/>
        <v>0</v>
      </c>
      <c r="BW24" s="6">
        <f t="shared" si="215"/>
        <v>0</v>
      </c>
      <c r="BX24" s="6">
        <f t="shared" si="216"/>
        <v>0</v>
      </c>
      <c r="BY24" s="6">
        <f t="shared" si="217"/>
        <v>0</v>
      </c>
      <c r="BZ24" s="6">
        <f t="shared" si="218"/>
        <v>0</v>
      </c>
      <c r="CA24" s="6">
        <f t="shared" si="219"/>
        <v>0</v>
      </c>
      <c r="CB24" s="5">
        <f t="shared" si="220"/>
        <v>160</v>
      </c>
      <c r="CC24" s="5">
        <f t="shared" si="221"/>
        <v>0</v>
      </c>
      <c r="CD24" s="5">
        <f t="shared" si="222"/>
        <v>0</v>
      </c>
      <c r="CE24" s="5">
        <f t="shared" si="223"/>
        <v>0</v>
      </c>
      <c r="CF24" s="5">
        <f t="shared" si="224"/>
        <v>0</v>
      </c>
      <c r="CG24" s="5">
        <f t="shared" si="225"/>
        <v>0</v>
      </c>
      <c r="CH24" s="5">
        <f t="shared" si="226"/>
        <v>0</v>
      </c>
      <c r="CI24" s="5">
        <f t="shared" si="227"/>
        <v>0</v>
      </c>
      <c r="CJ24" s="5">
        <f t="shared" si="228"/>
        <v>0</v>
      </c>
      <c r="CK24" s="5">
        <f t="shared" si="229"/>
        <v>0</v>
      </c>
      <c r="CL24" s="5">
        <f t="shared" si="230"/>
        <v>0</v>
      </c>
      <c r="CM24" s="5">
        <f t="shared" si="231"/>
        <v>0</v>
      </c>
      <c r="CN24" s="5">
        <f t="shared" si="232"/>
        <v>0</v>
      </c>
      <c r="CO24" s="5">
        <f t="shared" si="233"/>
        <v>0</v>
      </c>
      <c r="CP24" s="5">
        <f t="shared" si="234"/>
        <v>0</v>
      </c>
      <c r="CQ24" s="5">
        <f t="shared" si="235"/>
        <v>0</v>
      </c>
      <c r="CR24" s="5">
        <f t="shared" si="236"/>
        <v>0</v>
      </c>
      <c r="CS24" s="5">
        <f t="shared" si="237"/>
        <v>0</v>
      </c>
      <c r="CT24" s="5">
        <f t="shared" si="238"/>
        <v>0</v>
      </c>
      <c r="CU24" s="5">
        <f t="shared" si="239"/>
        <v>0</v>
      </c>
      <c r="CV24" s="5">
        <f t="shared" si="240"/>
        <v>0</v>
      </c>
      <c r="CW24" s="5">
        <f t="shared" si="241"/>
        <v>0</v>
      </c>
      <c r="CX24" s="5">
        <f t="shared" si="242"/>
        <v>0</v>
      </c>
      <c r="CY24" s="5">
        <f t="shared" si="243"/>
        <v>0</v>
      </c>
      <c r="CZ24" s="5">
        <f t="shared" si="244"/>
        <v>0</v>
      </c>
      <c r="DA24" s="5">
        <f t="shared" si="245"/>
        <v>0</v>
      </c>
      <c r="DB24" s="5">
        <f t="shared" si="246"/>
        <v>0</v>
      </c>
      <c r="DC24" s="5">
        <f t="shared" si="247"/>
        <v>0</v>
      </c>
      <c r="DD24" s="5">
        <f t="shared" si="248"/>
        <v>0</v>
      </c>
      <c r="DE24" s="5">
        <f t="shared" si="249"/>
        <v>160</v>
      </c>
    </row>
    <row r="25" spans="1:110" ht="30">
      <c r="A25" s="9">
        <v>14</v>
      </c>
      <c r="B25" s="15" t="s">
        <v>42</v>
      </c>
      <c r="C25" s="2"/>
      <c r="D25" s="16">
        <v>1967</v>
      </c>
      <c r="E25" s="5">
        <v>1</v>
      </c>
      <c r="F25" s="5">
        <v>1</v>
      </c>
      <c r="G25" s="17">
        <v>1987</v>
      </c>
      <c r="H25" s="16">
        <v>54</v>
      </c>
      <c r="I25" s="5"/>
      <c r="J25" s="5">
        <v>1</v>
      </c>
      <c r="K25" s="5">
        <v>1</v>
      </c>
      <c r="L25" s="19">
        <v>1996</v>
      </c>
      <c r="M25" s="16">
        <v>60</v>
      </c>
      <c r="N25" s="5"/>
      <c r="O25" s="5">
        <v>1</v>
      </c>
      <c r="P25" s="5">
        <v>1</v>
      </c>
      <c r="Q25" s="17">
        <v>1997</v>
      </c>
      <c r="R25" s="17">
        <v>56</v>
      </c>
      <c r="S25" s="5"/>
      <c r="T25" s="5">
        <v>1</v>
      </c>
      <c r="U25" s="5">
        <v>1</v>
      </c>
      <c r="V25" s="19">
        <v>2001</v>
      </c>
      <c r="W25" s="16">
        <v>60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6">
        <f t="shared" si="190"/>
        <v>4</v>
      </c>
      <c r="AY25" s="6">
        <f t="shared" si="191"/>
        <v>8</v>
      </c>
      <c r="AZ25" s="6">
        <f t="shared" si="192"/>
        <v>10</v>
      </c>
      <c r="BA25" s="6">
        <f t="shared" si="193"/>
        <v>5</v>
      </c>
      <c r="BB25" s="6">
        <f t="shared" si="194"/>
        <v>1</v>
      </c>
      <c r="BC25" s="6">
        <f t="shared" si="195"/>
        <v>10</v>
      </c>
      <c r="BD25" s="6">
        <f t="shared" si="196"/>
        <v>5</v>
      </c>
      <c r="BE25" s="6">
        <f t="shared" si="197"/>
        <v>1</v>
      </c>
      <c r="BF25" s="6">
        <f t="shared" si="198"/>
        <v>10</v>
      </c>
      <c r="BG25" s="6">
        <f t="shared" si="199"/>
        <v>5</v>
      </c>
      <c r="BH25" s="6">
        <f t="shared" si="200"/>
        <v>1</v>
      </c>
      <c r="BI25" s="6">
        <f t="shared" si="201"/>
        <v>10</v>
      </c>
      <c r="BJ25" s="6">
        <f t="shared" si="202"/>
        <v>5</v>
      </c>
      <c r="BK25" s="6">
        <f t="shared" si="203"/>
        <v>1</v>
      </c>
      <c r="BL25" s="6">
        <f t="shared" si="204"/>
        <v>0</v>
      </c>
      <c r="BM25" s="6">
        <f t="shared" si="205"/>
        <v>0</v>
      </c>
      <c r="BN25" s="6">
        <f t="shared" si="206"/>
        <v>0</v>
      </c>
      <c r="BO25" s="6">
        <f t="shared" si="207"/>
        <v>0</v>
      </c>
      <c r="BP25" s="6">
        <f t="shared" si="208"/>
        <v>0</v>
      </c>
      <c r="BQ25" s="6">
        <f t="shared" si="209"/>
        <v>0</v>
      </c>
      <c r="BR25" s="6">
        <f t="shared" si="210"/>
        <v>0</v>
      </c>
      <c r="BS25" s="6">
        <f t="shared" si="211"/>
        <v>0</v>
      </c>
      <c r="BT25" s="6">
        <f t="shared" si="212"/>
        <v>0</v>
      </c>
      <c r="BU25" s="6">
        <f t="shared" si="213"/>
        <v>0</v>
      </c>
      <c r="BV25" s="6">
        <f t="shared" si="214"/>
        <v>0</v>
      </c>
      <c r="BW25" s="6">
        <f t="shared" si="215"/>
        <v>0</v>
      </c>
      <c r="BX25" s="6">
        <f t="shared" si="216"/>
        <v>0</v>
      </c>
      <c r="BY25" s="6">
        <f t="shared" si="217"/>
        <v>0</v>
      </c>
      <c r="BZ25" s="6">
        <f t="shared" si="218"/>
        <v>0</v>
      </c>
      <c r="CA25" s="6">
        <f t="shared" si="219"/>
        <v>10</v>
      </c>
      <c r="CB25" s="5">
        <f t="shared" si="220"/>
        <v>160</v>
      </c>
      <c r="CC25" s="5">
        <f t="shared" si="221"/>
        <v>100</v>
      </c>
      <c r="CD25" s="5">
        <f t="shared" si="222"/>
        <v>50</v>
      </c>
      <c r="CE25" s="5">
        <f t="shared" si="223"/>
        <v>5</v>
      </c>
      <c r="CF25" s="5">
        <f t="shared" si="224"/>
        <v>100</v>
      </c>
      <c r="CG25" s="5">
        <f t="shared" si="225"/>
        <v>50</v>
      </c>
      <c r="CH25" s="5">
        <f t="shared" si="226"/>
        <v>5</v>
      </c>
      <c r="CI25" s="5">
        <f t="shared" si="227"/>
        <v>100</v>
      </c>
      <c r="CJ25" s="5">
        <f t="shared" si="228"/>
        <v>50</v>
      </c>
      <c r="CK25" s="5">
        <f t="shared" si="229"/>
        <v>5</v>
      </c>
      <c r="CL25" s="5">
        <f t="shared" si="230"/>
        <v>100</v>
      </c>
      <c r="CM25" s="5">
        <f t="shared" si="231"/>
        <v>50</v>
      </c>
      <c r="CN25" s="5">
        <f t="shared" si="232"/>
        <v>5</v>
      </c>
      <c r="CO25" s="5">
        <f t="shared" si="233"/>
        <v>0</v>
      </c>
      <c r="CP25" s="5">
        <f t="shared" si="234"/>
        <v>0</v>
      </c>
      <c r="CQ25" s="5">
        <f t="shared" si="235"/>
        <v>0</v>
      </c>
      <c r="CR25" s="5">
        <f t="shared" si="236"/>
        <v>0</v>
      </c>
      <c r="CS25" s="5">
        <f t="shared" si="237"/>
        <v>0</v>
      </c>
      <c r="CT25" s="5">
        <f t="shared" si="238"/>
        <v>0</v>
      </c>
      <c r="CU25" s="5">
        <f t="shared" si="239"/>
        <v>0</v>
      </c>
      <c r="CV25" s="5">
        <f t="shared" si="240"/>
        <v>0</v>
      </c>
      <c r="CW25" s="5">
        <f t="shared" si="241"/>
        <v>0</v>
      </c>
      <c r="CX25" s="5">
        <f t="shared" si="242"/>
        <v>0</v>
      </c>
      <c r="CY25" s="5">
        <f t="shared" si="243"/>
        <v>0</v>
      </c>
      <c r="CZ25" s="5">
        <f t="shared" si="244"/>
        <v>0</v>
      </c>
      <c r="DA25" s="5">
        <f t="shared" si="245"/>
        <v>0</v>
      </c>
      <c r="DB25" s="5">
        <f t="shared" si="246"/>
        <v>0</v>
      </c>
      <c r="DC25" s="5">
        <f t="shared" si="247"/>
        <v>0</v>
      </c>
      <c r="DD25" s="5">
        <f t="shared" si="248"/>
        <v>50</v>
      </c>
      <c r="DE25" s="5">
        <f t="shared" si="249"/>
        <v>830</v>
      </c>
    </row>
    <row r="26" spans="1:110" ht="45">
      <c r="A26" s="9">
        <v>15</v>
      </c>
      <c r="B26" s="15" t="s">
        <v>43</v>
      </c>
      <c r="C26" s="2"/>
      <c r="D26" s="16">
        <v>1990</v>
      </c>
      <c r="E26" s="5"/>
      <c r="F26" s="5"/>
      <c r="G26" s="5"/>
      <c r="H26" s="16">
        <v>48</v>
      </c>
      <c r="I26" s="5"/>
      <c r="J26" s="5">
        <v>1</v>
      </c>
      <c r="K26" s="5">
        <v>1</v>
      </c>
      <c r="L26" s="19">
        <v>2000</v>
      </c>
      <c r="M26" s="5">
        <v>47</v>
      </c>
      <c r="N26" s="5"/>
      <c r="O26" s="5">
        <v>1</v>
      </c>
      <c r="P26" s="5">
        <v>1</v>
      </c>
      <c r="Q26" s="19">
        <v>1999</v>
      </c>
      <c r="R26" s="5">
        <v>50</v>
      </c>
      <c r="S26" s="5"/>
      <c r="T26" s="5">
        <v>1</v>
      </c>
      <c r="U26" s="5">
        <v>1</v>
      </c>
      <c r="V26" s="19">
        <v>2001</v>
      </c>
      <c r="W26" s="16">
        <v>60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6">
        <f t="shared" si="190"/>
        <v>3</v>
      </c>
      <c r="AY26" s="6">
        <f t="shared" si="191"/>
        <v>6</v>
      </c>
      <c r="AZ26" s="6">
        <f t="shared" si="192"/>
        <v>0</v>
      </c>
      <c r="BA26" s="6">
        <f t="shared" si="193"/>
        <v>0</v>
      </c>
      <c r="BB26" s="6">
        <f t="shared" si="194"/>
        <v>0</v>
      </c>
      <c r="BC26" s="6">
        <f t="shared" si="195"/>
        <v>10</v>
      </c>
      <c r="BD26" s="6">
        <f t="shared" si="196"/>
        <v>5</v>
      </c>
      <c r="BE26" s="6">
        <f t="shared" si="197"/>
        <v>1</v>
      </c>
      <c r="BF26" s="6">
        <f t="shared" si="198"/>
        <v>10</v>
      </c>
      <c r="BG26" s="6">
        <f t="shared" si="199"/>
        <v>5</v>
      </c>
      <c r="BH26" s="6">
        <f t="shared" si="200"/>
        <v>1</v>
      </c>
      <c r="BI26" s="6">
        <f t="shared" si="201"/>
        <v>10</v>
      </c>
      <c r="BJ26" s="6">
        <f t="shared" si="202"/>
        <v>5</v>
      </c>
      <c r="BK26" s="6">
        <f t="shared" si="203"/>
        <v>1</v>
      </c>
      <c r="BL26" s="6">
        <f t="shared" si="204"/>
        <v>0</v>
      </c>
      <c r="BM26" s="6">
        <f t="shared" si="205"/>
        <v>0</v>
      </c>
      <c r="BN26" s="6">
        <f t="shared" si="206"/>
        <v>0</v>
      </c>
      <c r="BO26" s="6">
        <f t="shared" si="207"/>
        <v>0</v>
      </c>
      <c r="BP26" s="6">
        <f t="shared" si="208"/>
        <v>0</v>
      </c>
      <c r="BQ26" s="6">
        <f t="shared" si="209"/>
        <v>0</v>
      </c>
      <c r="BR26" s="6">
        <f t="shared" si="210"/>
        <v>0</v>
      </c>
      <c r="BS26" s="6">
        <f t="shared" si="211"/>
        <v>0</v>
      </c>
      <c r="BT26" s="6">
        <f t="shared" si="212"/>
        <v>0</v>
      </c>
      <c r="BU26" s="6">
        <f t="shared" si="213"/>
        <v>0</v>
      </c>
      <c r="BV26" s="6">
        <f t="shared" si="214"/>
        <v>0</v>
      </c>
      <c r="BW26" s="6">
        <f t="shared" si="215"/>
        <v>0</v>
      </c>
      <c r="BX26" s="6">
        <f t="shared" si="216"/>
        <v>0</v>
      </c>
      <c r="BY26" s="6">
        <f t="shared" si="217"/>
        <v>0</v>
      </c>
      <c r="BZ26" s="6">
        <f t="shared" si="218"/>
        <v>0</v>
      </c>
      <c r="CA26" s="6">
        <f t="shared" si="219"/>
        <v>5</v>
      </c>
      <c r="CB26" s="5">
        <f t="shared" si="220"/>
        <v>120</v>
      </c>
      <c r="CC26" s="5">
        <f t="shared" si="221"/>
        <v>0</v>
      </c>
      <c r="CD26" s="5">
        <f t="shared" si="222"/>
        <v>0</v>
      </c>
      <c r="CE26" s="5">
        <f t="shared" si="223"/>
        <v>0</v>
      </c>
      <c r="CF26" s="5">
        <f t="shared" si="224"/>
        <v>100</v>
      </c>
      <c r="CG26" s="5">
        <f t="shared" si="225"/>
        <v>50</v>
      </c>
      <c r="CH26" s="5">
        <f t="shared" si="226"/>
        <v>5</v>
      </c>
      <c r="CI26" s="5">
        <f t="shared" si="227"/>
        <v>100</v>
      </c>
      <c r="CJ26" s="5">
        <f t="shared" si="228"/>
        <v>50</v>
      </c>
      <c r="CK26" s="5">
        <f t="shared" si="229"/>
        <v>5</v>
      </c>
      <c r="CL26" s="5">
        <f t="shared" si="230"/>
        <v>100</v>
      </c>
      <c r="CM26" s="5">
        <f t="shared" si="231"/>
        <v>50</v>
      </c>
      <c r="CN26" s="5">
        <f t="shared" si="232"/>
        <v>5</v>
      </c>
      <c r="CO26" s="5">
        <f t="shared" si="233"/>
        <v>0</v>
      </c>
      <c r="CP26" s="5">
        <f t="shared" si="234"/>
        <v>0</v>
      </c>
      <c r="CQ26" s="5">
        <f t="shared" si="235"/>
        <v>0</v>
      </c>
      <c r="CR26" s="5">
        <f t="shared" si="236"/>
        <v>0</v>
      </c>
      <c r="CS26" s="5">
        <f t="shared" si="237"/>
        <v>0</v>
      </c>
      <c r="CT26" s="5">
        <f t="shared" si="238"/>
        <v>0</v>
      </c>
      <c r="CU26" s="5">
        <f t="shared" si="239"/>
        <v>0</v>
      </c>
      <c r="CV26" s="5">
        <f t="shared" si="240"/>
        <v>0</v>
      </c>
      <c r="CW26" s="5">
        <f t="shared" si="241"/>
        <v>0</v>
      </c>
      <c r="CX26" s="5">
        <f t="shared" si="242"/>
        <v>0</v>
      </c>
      <c r="CY26" s="5">
        <f t="shared" si="243"/>
        <v>0</v>
      </c>
      <c r="CZ26" s="5">
        <f t="shared" si="244"/>
        <v>0</v>
      </c>
      <c r="DA26" s="5">
        <f t="shared" si="245"/>
        <v>0</v>
      </c>
      <c r="DB26" s="5">
        <f t="shared" si="246"/>
        <v>0</v>
      </c>
      <c r="DC26" s="5">
        <f t="shared" si="247"/>
        <v>0</v>
      </c>
      <c r="DD26" s="5">
        <f t="shared" si="248"/>
        <v>25</v>
      </c>
      <c r="DE26" s="5">
        <f t="shared" si="249"/>
        <v>610</v>
      </c>
    </row>
    <row r="27" spans="1:110" ht="23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</row>
    <row r="28" spans="1:110" ht="23.25">
      <c r="A28" s="11"/>
      <c r="B28" s="1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</row>
    <row r="29" spans="1:110" ht="23.25">
      <c r="B29" s="11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DF29" s="13"/>
    </row>
  </sheetData>
  <mergeCells count="41">
    <mergeCell ref="A8:A10"/>
    <mergeCell ref="DA9:DC9"/>
    <mergeCell ref="DD9:DD10"/>
    <mergeCell ref="DE9:DE10"/>
    <mergeCell ref="CA9:CA10"/>
    <mergeCell ref="CI9:CK9"/>
    <mergeCell ref="CL9:CN9"/>
    <mergeCell ref="CO9:CQ9"/>
    <mergeCell ref="CR9:CT9"/>
    <mergeCell ref="CU9:CW9"/>
    <mergeCell ref="AY8:CA8"/>
    <mergeCell ref="CB9:CB10"/>
    <mergeCell ref="CC9:CE9"/>
    <mergeCell ref="CF9:CH9"/>
    <mergeCell ref="BL9:BN9"/>
    <mergeCell ref="BO9:BQ9"/>
    <mergeCell ref="B8:B10"/>
    <mergeCell ref="AX8:AX10"/>
    <mergeCell ref="E8:AW8"/>
    <mergeCell ref="E9:I9"/>
    <mergeCell ref="J9:N9"/>
    <mergeCell ref="O9:S9"/>
    <mergeCell ref="T9:X9"/>
    <mergeCell ref="Y9:AC9"/>
    <mergeCell ref="AD9:AH9"/>
    <mergeCell ref="AI9:AM9"/>
    <mergeCell ref="AN9:AR9"/>
    <mergeCell ref="C8:C10"/>
    <mergeCell ref="C3:O3"/>
    <mergeCell ref="CB8:DE8"/>
    <mergeCell ref="CX9:CZ9"/>
    <mergeCell ref="AS9:AW9"/>
    <mergeCell ref="D8:D10"/>
    <mergeCell ref="BR9:BT9"/>
    <mergeCell ref="BU9:BW9"/>
    <mergeCell ref="BX9:BZ9"/>
    <mergeCell ref="AY9:AY10"/>
    <mergeCell ref="AZ9:BB9"/>
    <mergeCell ref="BC9:BE9"/>
    <mergeCell ref="BF9:BH9"/>
    <mergeCell ref="BI9:BK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36" orientation="landscape" r:id="rId1"/>
  <colBreaks count="2" manualBreakCount="2">
    <brk id="49" max="1048575" man="1"/>
    <brk id="7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Трушков</dc:creator>
  <cp:lastModifiedBy>Admin</cp:lastModifiedBy>
  <cp:lastPrinted>2014-11-13T09:21:26Z</cp:lastPrinted>
  <dcterms:created xsi:type="dcterms:W3CDTF">2014-04-02T04:41:49Z</dcterms:created>
  <dcterms:modified xsi:type="dcterms:W3CDTF">2014-11-14T07:49:55Z</dcterms:modified>
</cp:coreProperties>
</file>