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1" sheetId="2" r:id="rId1"/>
  </sheets>
  <calcPr calcId="162913"/>
</workbook>
</file>

<file path=xl/calcChain.xml><?xml version="1.0" encoding="utf-8"?>
<calcChain xmlns="http://schemas.openxmlformats.org/spreadsheetml/2006/main">
  <c r="E44" i="2" l="1"/>
  <c r="F44" i="2"/>
  <c r="D44" i="2"/>
  <c r="E9" i="2"/>
  <c r="F9" i="2"/>
  <c r="D9" i="2"/>
  <c r="D24" i="2" l="1"/>
  <c r="E24" i="2"/>
  <c r="F24" i="2"/>
  <c r="D7" i="2"/>
  <c r="D36" i="2" l="1"/>
  <c r="E36" i="2"/>
  <c r="F36" i="2"/>
  <c r="F15" i="2" l="1"/>
  <c r="F7" i="2" l="1"/>
  <c r="F40" i="2"/>
  <c r="E34" i="2"/>
  <c r="F34" i="2"/>
  <c r="D34" i="2"/>
  <c r="E31" i="2"/>
  <c r="F31" i="2"/>
  <c r="D31" i="2"/>
  <c r="E29" i="2"/>
  <c r="F29" i="2"/>
  <c r="D29" i="2"/>
  <c r="F26" i="2"/>
  <c r="F20" i="2" s="1"/>
  <c r="D26" i="2"/>
  <c r="E21" i="2"/>
  <c r="F21" i="2"/>
  <c r="D21" i="2"/>
  <c r="D15" i="2"/>
  <c r="D20" i="2" l="1"/>
  <c r="E28" i="2"/>
  <c r="F28" i="2"/>
  <c r="D28" i="2"/>
  <c r="E26" i="2"/>
  <c r="E20" i="2" s="1"/>
  <c r="E7" i="2" l="1"/>
  <c r="E15" i="2" l="1"/>
  <c r="D6" i="2" l="1"/>
  <c r="D42" i="2"/>
  <c r="F42" i="2"/>
  <c r="E42" i="2"/>
  <c r="D40" i="2"/>
  <c r="E40" i="2"/>
  <c r="F14" i="2"/>
  <c r="E14" i="2"/>
  <c r="F6" i="2"/>
  <c r="E6" i="2"/>
  <c r="E5" i="2" l="1"/>
  <c r="D14" i="2"/>
  <c r="F5" i="2" l="1"/>
  <c r="D5" i="2"/>
</calcChain>
</file>

<file path=xl/sharedStrings.xml><?xml version="1.0" encoding="utf-8"?>
<sst xmlns="http://schemas.openxmlformats.org/spreadsheetml/2006/main" count="95" uniqueCount="94">
  <si>
    <t>Код дохода</t>
  </si>
  <si>
    <t>Наименование доходов</t>
  </si>
  <si>
    <t>000 1 00 00000</t>
  </si>
  <si>
    <t>Налоговые и неналоговые доходы</t>
  </si>
  <si>
    <t>000 1 01 00000</t>
  </si>
  <si>
    <t>Налоги на прибыль, доходы</t>
  </si>
  <si>
    <t>000 1 01 01000</t>
  </si>
  <si>
    <t>Налог на прибыль организаций</t>
  </si>
  <si>
    <t>000 1 01 01012</t>
  </si>
  <si>
    <t>Налог на прибыль организаций, зачисляемый в бюджеты субъектов Российской Федерации</t>
  </si>
  <si>
    <t>000 1 01 02000</t>
  </si>
  <si>
    <t>Налог на доходы физических лиц</t>
  </si>
  <si>
    <t>000 1 01 02010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</si>
  <si>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 227.1 и 228 Налогового кодекса Российской Федерации</t>
  </si>
  <si>
    <t>000 1 01 02030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</si>
  <si>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</si>
  <si>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</si>
  <si>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</si>
  <si>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000 1 03 00000</t>
  </si>
  <si>
    <t>Налоги на товары (работы, услуги), реализуемые на территории Российской Федерации</t>
  </si>
  <si>
    <t>000 1 03 02000</t>
  </si>
  <si>
    <t>Акцизы по подакцизным товарам (продукции), производимым на территории Российской Федерации</t>
  </si>
  <si>
    <t>000 1 05 00000</t>
  </si>
  <si>
    <t>Налоги на совокупный доход</t>
  </si>
  <si>
    <t>000 1 05 03000</t>
  </si>
  <si>
    <t>Единый сельскохозяйственный налог</t>
  </si>
  <si>
    <t>000 1 05 03010</t>
  </si>
  <si>
    <t>000 1 06 00000</t>
  </si>
  <si>
    <t>Налоги на имущество</t>
  </si>
  <si>
    <t>000 1 06 01000</t>
  </si>
  <si>
    <t>Налог на имущество физических лиц</t>
  </si>
  <si>
    <t>000 1 06 06000</t>
  </si>
  <si>
    <t>Земельный налог</t>
  </si>
  <si>
    <t>000 1 08 00000</t>
  </si>
  <si>
    <t>Государственная пошлина</t>
  </si>
  <si>
    <t>000 1 08 03010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</si>
  <si>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</si>
  <si>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000 1 11 00000</t>
  </si>
  <si>
    <t>Доходы от использования имущества, находящегося в государственной и муниципальной собственности</t>
  </si>
  <si>
    <t>000 1 12 00000</t>
  </si>
  <si>
    <t>Платежи при пользовании природными ресурсами</t>
  </si>
  <si>
    <t>000 1 12 01000</t>
  </si>
  <si>
    <t>Плата за негативное воздействие на окружающую среду</t>
  </si>
  <si>
    <t>000 1 13 00000</t>
  </si>
  <si>
    <t>Доходы от оказания платных услуг (работ) и компенсации затрат государства</t>
  </si>
  <si>
    <t>000 1 14 00000</t>
  </si>
  <si>
    <t>Доходы от продажи материальных и нематериальных активов</t>
  </si>
  <si>
    <t>000 1 16 0000</t>
  </si>
  <si>
    <t>Штрафы, санкции, возмещение ущерба</t>
  </si>
  <si>
    <t>000 1 03 02261</t>
  </si>
  <si>
    <t>000 1 03 02251</t>
  </si>
  <si>
    <t xml:space="preserve">000 1 03 02241 </t>
  </si>
  <si>
    <t xml:space="preserve">000 1 03 02231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</si>
  <si>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</si>
  <si>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</si>
  <si>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</si>
  <si>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</si>
  <si>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Налог, взимаемый с налогоплательщиков, выбравших в качестве объекта налогообложения доходы
</t>
  </si>
  <si>
    <r>
      <rPr>
        <sz val="12"/>
        <color theme="1"/>
        <rFont val="Times New Roman"/>
        <family val="1"/>
        <charset val="204"/>
      </rPr>
      <t>000 1 05 01011</t>
    </r>
    <r>
      <rPr>
        <b/>
        <sz val="12"/>
        <color theme="1"/>
        <rFont val="Times New Roman"/>
        <family val="1"/>
        <charset val="204"/>
      </rPr>
      <t xml:space="preserve">
</t>
    </r>
  </si>
  <si>
    <t xml:space="preserve">Налог, взимаемый в связи с применением упрощенной системы налогообложения
</t>
  </si>
  <si>
    <t xml:space="preserve">000 1 05 01000
</t>
  </si>
  <si>
    <t>000 1 05 01021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</si>
  <si>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</si>
  <si>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Налог, взимаемый в связи с применением патентной системы налогообложения
</t>
  </si>
  <si>
    <t xml:space="preserve">000 1 05 04000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</si>
  <si>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</si>
  <si>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>000 1 05 04020</t>
  </si>
  <si>
    <t>тыс.руб.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</si>
  <si>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</si>
  <si>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000 1 06 01020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</si>
  <si>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</si>
  <si>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</si>
  <si>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000 1 06 06032</t>
  </si>
  <si>
    <t>000 1 06 06042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</si>
  <si>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</si>
  <si>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000 1 11 05012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</si>
  <si>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</si>
  <si>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000 1 11 05024</t>
  </si>
  <si>
    <t>Доходы от сдачи в аренду имущества, составляющего казну муниципальных округов (за исключением земельных участков)</t>
  </si>
  <si>
    <t>000 1 11 05074</t>
  </si>
  <si>
    <t>Доходы, поступающие в порядке возмещения расходов, понесенных в связи с эксплуатацией имущества муниципальных округов</t>
  </si>
  <si>
    <t>000 1 13 02064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</si>
  <si>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</si>
  <si>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000 1 14 06012 </t>
  </si>
  <si>
    <t>2024г.</t>
  </si>
  <si>
    <t>2025г.</t>
  </si>
  <si>
    <t>000 1 14 06024</t>
  </si>
  <si>
    <t>Доходы от продажи земельных участков, находящихся  в собственности муниципальных округов (за исключением земельных участков муниципальных бюджетных и автономных учреждений)</t>
  </si>
  <si>
    <t xml:space="preserve">Бюджет округа на 2024-2026гг </t>
  </si>
  <si>
    <t>2026г.</t>
  </si>
  <si>
    <t>000 1 01 02130</t>
  </si>
  <si>
    <t>Налог на доходы физических лиц в отношении доходов от долевого участия в организации, полученных в виде дивидендов (в части суммы налога,не превышающей 650000 рублей)</t>
  </si>
  <si>
    <t>000 1 14 02043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</si>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</sst>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8"/>
  <sheetViews>
    <sheetView tabSelected="1" zoomScaleNormal="100" workbookViewId="0">
      <selection activeCell="B1" sqref="B1:F1"/>
    </sheetView>
  </sheetViews>
  <sheetFormatPr defaultRowHeight="15" x14ac:dyDescent="0.25"/>
  <cols>
    <col min="1" max="1" width="4.7109375" customWidth="1"/>
    <col min="2" max="2" width="17" customWidth="1"/>
    <col min="3" max="3" width="58.42578125" customWidth="1"/>
    <col min="4" max="4" width="12.5703125" customWidth="1"/>
    <col min="5" max="5" width="12.85546875" customWidth="1"/>
    <col min="6" max="6" width="12.5703125" customWidth="1"/>
  </cols>
  <sheetData>
    <row r="1" spans="2:6" ht="18.75" x14ac:dyDescent="0.25">
      <c r="B1" s="10" t="s">
        <v>88</v>
      </c>
      <c r="C1" s="11"/>
      <c r="D1" s="11"/>
      <c r="E1" s="11"/>
      <c r="F1" s="11"/>
    </row>
    <row r="2" spans="2:6" x14ac:dyDescent="0.25">
      <c r="F2" s="7" t="s">
        <v>67</v>
      </c>
    </row>
    <row r="3" spans="2:6" x14ac:dyDescent="0.25">
      <c r="B3" s="12" t="s">
        <v>0</v>
      </c>
      <c r="C3" s="14" t="s">
        <v>1</v>
      </c>
      <c r="D3" s="12" t="s">
        <v>84</v>
      </c>
      <c r="E3" s="12" t="s">
        <v>85</v>
      </c>
      <c r="F3" s="12" t="s">
        <v>89</v>
      </c>
    </row>
    <row r="4" spans="2:6" ht="24" customHeight="1" x14ac:dyDescent="0.25">
      <c r="B4" s="13"/>
      <c r="C4" s="14"/>
      <c r="D4" s="13"/>
      <c r="E4" s="13"/>
      <c r="F4" s="13"/>
    </row>
    <row r="5" spans="2:6" ht="15.75" x14ac:dyDescent="0.25">
      <c r="B5" s="2" t="s">
        <v>2</v>
      </c>
      <c r="C5" s="5" t="s">
        <v>3</v>
      </c>
      <c r="D5" s="9">
        <f>D6+D14+D20+D28+D34+D36+D40+D42+D44+D48</f>
        <v>75731.16</v>
      </c>
      <c r="E5" s="9">
        <f>E6+E14+E20+E28+E34+E36+E40+E42+E44+E48</f>
        <v>79677.440000000002</v>
      </c>
      <c r="F5" s="9">
        <f>F6+F14+F20+F28+F34+F36+F40+F42+F44+F48</f>
        <v>83863.550000000017</v>
      </c>
    </row>
    <row r="6" spans="2:6" ht="25.5" customHeight="1" x14ac:dyDescent="0.25">
      <c r="B6" s="2" t="s">
        <v>4</v>
      </c>
      <c r="C6" s="5" t="s">
        <v>5</v>
      </c>
      <c r="D6" s="9">
        <f>D7+D9</f>
        <v>36446.25</v>
      </c>
      <c r="E6" s="9">
        <f>E7+E9</f>
        <v>39151.22</v>
      </c>
      <c r="F6" s="9">
        <f>F7+F9</f>
        <v>41929.72</v>
      </c>
    </row>
    <row r="7" spans="2:6" ht="15.75" x14ac:dyDescent="0.25">
      <c r="B7" s="1" t="s">
        <v>6</v>
      </c>
      <c r="C7" s="4" t="s">
        <v>7</v>
      </c>
      <c r="D7" s="8">
        <f>D8</f>
        <v>105</v>
      </c>
      <c r="E7" s="8">
        <f>E8</f>
        <v>110.02</v>
      </c>
      <c r="F7" s="8">
        <f>F8</f>
        <v>115.01</v>
      </c>
    </row>
    <row r="8" spans="2:6" ht="36.75" customHeight="1" x14ac:dyDescent="0.25">
      <c r="B8" s="1" t="s">
        <v>8</v>
      </c>
      <c r="C8" s="4" t="s">
        <v>9</v>
      </c>
      <c r="D8" s="8">
        <v>105</v>
      </c>
      <c r="E8" s="8">
        <v>110.02</v>
      </c>
      <c r="F8" s="8">
        <v>115.01</v>
      </c>
    </row>
    <row r="9" spans="2:6" ht="15.75" x14ac:dyDescent="0.25">
      <c r="B9" s="1" t="s">
        <v>10</v>
      </c>
      <c r="C9" s="4" t="s">
        <v>11</v>
      </c>
      <c r="D9" s="8">
        <f>D10+D12+D11+D13</f>
        <v>36341.25</v>
      </c>
      <c r="E9" s="8">
        <f t="shared" ref="E9:F9" si="0">E10+E12+E11+E13</f>
        <v>39041.200000000004</v>
      </c>
      <c r="F9" s="8">
        <f t="shared" si="0"/>
        <v>41814.71</v>
      </c>
    </row>
    <row r="10" spans="2:6" ht="84.75" customHeight="1" x14ac:dyDescent="0.25">
      <c r="B10" s="1" t="s">
        <v>12</v>
      </c>
      <c r="C10" s="4" t="s">
        <v>13</v>
      </c>
      <c r="D10" s="8">
        <v>34626.58</v>
      </c>
      <c r="E10" s="8">
        <v>37255.279999999999</v>
      </c>
      <c r="F10" s="8">
        <v>39945.35</v>
      </c>
    </row>
    <row r="11" spans="2:6" ht="51.75" customHeight="1" x14ac:dyDescent="0.25">
      <c r="B11" s="1" t="s">
        <v>14</v>
      </c>
      <c r="C11" s="4" t="s">
        <v>15</v>
      </c>
      <c r="D11" s="8">
        <v>187.9</v>
      </c>
      <c r="E11" s="8">
        <v>195.69</v>
      </c>
      <c r="F11" s="8">
        <v>203.98</v>
      </c>
    </row>
    <row r="12" spans="2:6" ht="100.5" customHeight="1" x14ac:dyDescent="0.25">
      <c r="B12" s="1" t="s">
        <v>16</v>
      </c>
      <c r="C12" s="4" t="s">
        <v>17</v>
      </c>
      <c r="D12" s="8">
        <v>1406.77</v>
      </c>
      <c r="E12" s="8">
        <v>1455.23</v>
      </c>
      <c r="F12" s="8">
        <v>1515.38</v>
      </c>
    </row>
    <row r="13" spans="2:6" ht="67.5" customHeight="1" x14ac:dyDescent="0.25">
      <c r="B13" s="3" t="s">
        <v>90</v>
      </c>
      <c r="C13" s="4" t="s">
        <v>91</v>
      </c>
      <c r="D13" s="8">
        <v>120</v>
      </c>
      <c r="E13" s="8">
        <v>135</v>
      </c>
      <c r="F13" s="8">
        <v>150</v>
      </c>
    </row>
    <row r="14" spans="2:6" ht="36.75" customHeight="1" x14ac:dyDescent="0.25">
      <c r="B14" s="2" t="s">
        <v>18</v>
      </c>
      <c r="C14" s="5" t="s">
        <v>19</v>
      </c>
      <c r="D14" s="9">
        <f>D15</f>
        <v>3467</v>
      </c>
      <c r="E14" s="9">
        <f>E15</f>
        <v>3327.7000000000003</v>
      </c>
      <c r="F14" s="9">
        <f>F15</f>
        <v>3361.4</v>
      </c>
    </row>
    <row r="15" spans="2:6" ht="54" customHeight="1" x14ac:dyDescent="0.25">
      <c r="B15" s="1" t="s">
        <v>20</v>
      </c>
      <c r="C15" s="4" t="s">
        <v>21</v>
      </c>
      <c r="D15" s="8">
        <f>D16+D17+D18+D19</f>
        <v>3467</v>
      </c>
      <c r="E15" s="8">
        <f>E16+E17+E18+E19</f>
        <v>3327.7000000000003</v>
      </c>
      <c r="F15" s="8">
        <f>F16+F17+F18+F19</f>
        <v>3361.4</v>
      </c>
    </row>
    <row r="16" spans="2:6" ht="132.75" customHeight="1" x14ac:dyDescent="0.25">
      <c r="B16" s="1" t="s">
        <v>52</v>
      </c>
      <c r="C16" s="4" t="s">
        <v>53</v>
      </c>
      <c r="D16" s="8">
        <v>1808.2</v>
      </c>
      <c r="E16" s="8">
        <v>1546.3</v>
      </c>
      <c r="F16" s="8">
        <v>1536.9</v>
      </c>
    </row>
    <row r="17" spans="2:6" ht="150.75" customHeight="1" x14ac:dyDescent="0.25">
      <c r="B17" s="1" t="s">
        <v>51</v>
      </c>
      <c r="C17" s="4" t="s">
        <v>54</v>
      </c>
      <c r="D17" s="8">
        <v>8.6</v>
      </c>
      <c r="E17" s="8">
        <v>11.1</v>
      </c>
      <c r="F17" s="8">
        <v>11.6</v>
      </c>
    </row>
    <row r="18" spans="2:6" ht="161.25" customHeight="1" x14ac:dyDescent="0.25">
      <c r="B18" s="1" t="s">
        <v>50</v>
      </c>
      <c r="C18" s="4" t="s">
        <v>55</v>
      </c>
      <c r="D18" s="8">
        <v>1874.9</v>
      </c>
      <c r="E18" s="8">
        <v>2004.9</v>
      </c>
      <c r="F18" s="8">
        <v>2076</v>
      </c>
    </row>
    <row r="19" spans="2:6" ht="134.25" customHeight="1" x14ac:dyDescent="0.25">
      <c r="B19" s="1" t="s">
        <v>49</v>
      </c>
      <c r="C19" s="4" t="s">
        <v>56</v>
      </c>
      <c r="D19" s="8">
        <v>-224.7</v>
      </c>
      <c r="E19" s="8">
        <v>-234.6</v>
      </c>
      <c r="F19" s="8">
        <v>-263.10000000000002</v>
      </c>
    </row>
    <row r="20" spans="2:6" ht="15.75" x14ac:dyDescent="0.25">
      <c r="B20" s="2" t="s">
        <v>22</v>
      </c>
      <c r="C20" s="5" t="s">
        <v>23</v>
      </c>
      <c r="D20" s="9">
        <f>D24+D21+D26</f>
        <v>22593.079999999998</v>
      </c>
      <c r="E20" s="9">
        <f t="shared" ref="E20:F20" si="1">E24+E21+E26</f>
        <v>23488.080000000002</v>
      </c>
      <c r="F20" s="9">
        <f t="shared" si="1"/>
        <v>24354.260000000002</v>
      </c>
    </row>
    <row r="21" spans="2:6" ht="35.25" customHeight="1" x14ac:dyDescent="0.25">
      <c r="B21" s="3" t="s">
        <v>60</v>
      </c>
      <c r="C21" s="4" t="s">
        <v>59</v>
      </c>
      <c r="D21" s="8">
        <f>D22+D23</f>
        <v>19707.57</v>
      </c>
      <c r="E21" s="8">
        <f>E22+E23</f>
        <v>20486.990000000002</v>
      </c>
      <c r="F21" s="8">
        <f>F22+F23</f>
        <v>21232.98</v>
      </c>
    </row>
    <row r="22" spans="2:6" ht="38.25" customHeight="1" x14ac:dyDescent="0.25">
      <c r="B22" s="2" t="s">
        <v>58</v>
      </c>
      <c r="C22" s="4" t="s">
        <v>57</v>
      </c>
      <c r="D22" s="8">
        <v>12523.39</v>
      </c>
      <c r="E22" s="8">
        <v>13015.6</v>
      </c>
      <c r="F22" s="8">
        <v>13463.03</v>
      </c>
    </row>
    <row r="23" spans="2:6" ht="81.75" customHeight="1" x14ac:dyDescent="0.25">
      <c r="B23" s="3" t="s">
        <v>61</v>
      </c>
      <c r="C23" s="4" t="s">
        <v>62</v>
      </c>
      <c r="D23" s="8">
        <v>7184.18</v>
      </c>
      <c r="E23" s="8">
        <v>7471.39</v>
      </c>
      <c r="F23" s="8">
        <v>7769.95</v>
      </c>
    </row>
    <row r="24" spans="2:6" ht="29.25" customHeight="1" x14ac:dyDescent="0.25">
      <c r="B24" s="1" t="s">
        <v>24</v>
      </c>
      <c r="C24" s="4" t="s">
        <v>25</v>
      </c>
      <c r="D24" s="8">
        <f>D25</f>
        <v>574.32000000000005</v>
      </c>
      <c r="E24" s="8">
        <f>E25</f>
        <v>597.45000000000005</v>
      </c>
      <c r="F24" s="8">
        <f>F25</f>
        <v>621.49</v>
      </c>
    </row>
    <row r="25" spans="2:6" ht="27.75" customHeight="1" x14ac:dyDescent="0.25">
      <c r="B25" s="1" t="s">
        <v>26</v>
      </c>
      <c r="C25" s="4" t="s">
        <v>25</v>
      </c>
      <c r="D25" s="8">
        <v>574.32000000000005</v>
      </c>
      <c r="E25" s="8">
        <v>597.45000000000005</v>
      </c>
      <c r="F25" s="8">
        <v>621.49</v>
      </c>
    </row>
    <row r="26" spans="2:6" ht="36.75" customHeight="1" x14ac:dyDescent="0.25">
      <c r="B26" s="6" t="s">
        <v>64</v>
      </c>
      <c r="C26" s="4" t="s">
        <v>63</v>
      </c>
      <c r="D26" s="8">
        <f>D27</f>
        <v>2311.19</v>
      </c>
      <c r="E26" s="8">
        <f>E27</f>
        <v>2403.64</v>
      </c>
      <c r="F26" s="8">
        <f>F27</f>
        <v>2499.79</v>
      </c>
    </row>
    <row r="27" spans="2:6" ht="54.75" customHeight="1" x14ac:dyDescent="0.25">
      <c r="B27" s="6" t="s">
        <v>66</v>
      </c>
      <c r="C27" s="4" t="s">
        <v>65</v>
      </c>
      <c r="D27" s="8">
        <v>2311.19</v>
      </c>
      <c r="E27" s="8">
        <v>2403.64</v>
      </c>
      <c r="F27" s="8">
        <v>2499.79</v>
      </c>
    </row>
    <row r="28" spans="2:6" ht="24" customHeight="1" x14ac:dyDescent="0.25">
      <c r="B28" s="2" t="s">
        <v>27</v>
      </c>
      <c r="C28" s="5" t="s">
        <v>28</v>
      </c>
      <c r="D28" s="9">
        <f>D29+D31</f>
        <v>2883.21</v>
      </c>
      <c r="E28" s="9">
        <f t="shared" ref="E28:F28" si="2">E29+E31</f>
        <v>2971.95</v>
      </c>
      <c r="F28" s="9">
        <f t="shared" si="2"/>
        <v>3064.2</v>
      </c>
    </row>
    <row r="29" spans="2:6" ht="28.5" customHeight="1" x14ac:dyDescent="0.25">
      <c r="B29" s="1" t="s">
        <v>29</v>
      </c>
      <c r="C29" s="4" t="s">
        <v>30</v>
      </c>
      <c r="D29" s="8">
        <f>D30</f>
        <v>527.01</v>
      </c>
      <c r="E29" s="8">
        <f t="shared" ref="E29:F29" si="3">E30</f>
        <v>547.25</v>
      </c>
      <c r="F29" s="8">
        <f t="shared" si="3"/>
        <v>566.25</v>
      </c>
    </row>
    <row r="30" spans="2:6" ht="51.75" customHeight="1" x14ac:dyDescent="0.25">
      <c r="B30" s="1" t="s">
        <v>69</v>
      </c>
      <c r="C30" s="4" t="s">
        <v>68</v>
      </c>
      <c r="D30" s="8">
        <v>527.01</v>
      </c>
      <c r="E30" s="8">
        <v>547.25</v>
      </c>
      <c r="F30" s="8">
        <v>566.25</v>
      </c>
    </row>
    <row r="31" spans="2:6" ht="15.75" x14ac:dyDescent="0.25">
      <c r="B31" s="1" t="s">
        <v>31</v>
      </c>
      <c r="C31" s="4" t="s">
        <v>32</v>
      </c>
      <c r="D31" s="8">
        <f>D32+D33</f>
        <v>2356.1999999999998</v>
      </c>
      <c r="E31" s="8">
        <f t="shared" ref="E31:F31" si="4">E32+E33</f>
        <v>2424.6999999999998</v>
      </c>
      <c r="F31" s="8">
        <f t="shared" si="4"/>
        <v>2497.9499999999998</v>
      </c>
    </row>
    <row r="32" spans="2:6" ht="48" customHeight="1" x14ac:dyDescent="0.25">
      <c r="B32" s="1" t="s">
        <v>72</v>
      </c>
      <c r="C32" s="4" t="s">
        <v>70</v>
      </c>
      <c r="D32" s="8">
        <v>1294.9000000000001</v>
      </c>
      <c r="E32" s="8">
        <v>1334.9</v>
      </c>
      <c r="F32" s="8">
        <v>1374.9</v>
      </c>
    </row>
    <row r="33" spans="2:6" ht="50.25" customHeight="1" x14ac:dyDescent="0.25">
      <c r="B33" s="1" t="s">
        <v>73</v>
      </c>
      <c r="C33" s="4" t="s">
        <v>71</v>
      </c>
      <c r="D33" s="8">
        <v>1061.3</v>
      </c>
      <c r="E33" s="8">
        <v>1089.8</v>
      </c>
      <c r="F33" s="8">
        <v>1123.05</v>
      </c>
    </row>
    <row r="34" spans="2:6" ht="24.75" customHeight="1" x14ac:dyDescent="0.25">
      <c r="B34" s="2" t="s">
        <v>33</v>
      </c>
      <c r="C34" s="5" t="s">
        <v>34</v>
      </c>
      <c r="D34" s="9">
        <f>D35</f>
        <v>1200</v>
      </c>
      <c r="E34" s="9">
        <f t="shared" ref="E34:F34" si="5">E35</f>
        <v>1250</v>
      </c>
      <c r="F34" s="9">
        <f t="shared" si="5"/>
        <v>1300</v>
      </c>
    </row>
    <row r="35" spans="2:6" ht="53.25" customHeight="1" x14ac:dyDescent="0.25">
      <c r="B35" s="1" t="s">
        <v>35</v>
      </c>
      <c r="C35" s="4" t="s">
        <v>36</v>
      </c>
      <c r="D35" s="8">
        <v>1200</v>
      </c>
      <c r="E35" s="8">
        <v>1250</v>
      </c>
      <c r="F35" s="8">
        <v>1300</v>
      </c>
    </row>
    <row r="36" spans="2:6" ht="35.25" customHeight="1" x14ac:dyDescent="0.25">
      <c r="B36" s="2" t="s">
        <v>37</v>
      </c>
      <c r="C36" s="5" t="s">
        <v>38</v>
      </c>
      <c r="D36" s="9">
        <f>D37+D38+D39</f>
        <v>4381.2</v>
      </c>
      <c r="E36" s="9">
        <f>E37+E38+E39</f>
        <v>4556.46</v>
      </c>
      <c r="F36" s="9">
        <f>F37+F38+F39</f>
        <v>4738.68</v>
      </c>
    </row>
    <row r="37" spans="2:6" ht="101.25" customHeight="1" x14ac:dyDescent="0.25">
      <c r="B37" s="1" t="s">
        <v>75</v>
      </c>
      <c r="C37" s="4" t="s">
        <v>74</v>
      </c>
      <c r="D37" s="8">
        <v>3399</v>
      </c>
      <c r="E37" s="8">
        <v>3534.96</v>
      </c>
      <c r="F37" s="8">
        <v>3676.36</v>
      </c>
    </row>
    <row r="38" spans="2:6" ht="98.25" customHeight="1" x14ac:dyDescent="0.25">
      <c r="B38" s="1" t="s">
        <v>77</v>
      </c>
      <c r="C38" s="4" t="s">
        <v>76</v>
      </c>
      <c r="D38" s="8">
        <v>705</v>
      </c>
      <c r="E38" s="8">
        <v>733.2</v>
      </c>
      <c r="F38" s="8">
        <v>762.52</v>
      </c>
    </row>
    <row r="39" spans="2:6" ht="49.5" customHeight="1" x14ac:dyDescent="0.25">
      <c r="B39" s="1" t="s">
        <v>79</v>
      </c>
      <c r="C39" s="4" t="s">
        <v>78</v>
      </c>
      <c r="D39" s="8">
        <v>277.2</v>
      </c>
      <c r="E39" s="8">
        <v>288.3</v>
      </c>
      <c r="F39" s="8">
        <v>299.8</v>
      </c>
    </row>
    <row r="40" spans="2:6" ht="33" customHeight="1" x14ac:dyDescent="0.25">
      <c r="B40" s="2" t="s">
        <v>39</v>
      </c>
      <c r="C40" s="5" t="s">
        <v>40</v>
      </c>
      <c r="D40" s="9">
        <f>D41</f>
        <v>315.3</v>
      </c>
      <c r="E40" s="9">
        <f>E41</f>
        <v>315.3</v>
      </c>
      <c r="F40" s="9">
        <f>F41</f>
        <v>315.3</v>
      </c>
    </row>
    <row r="41" spans="2:6" ht="27" customHeight="1" x14ac:dyDescent="0.25">
      <c r="B41" s="1" t="s">
        <v>41</v>
      </c>
      <c r="C41" s="4" t="s">
        <v>42</v>
      </c>
      <c r="D41" s="8">
        <v>315.3</v>
      </c>
      <c r="E41" s="8">
        <v>315.3</v>
      </c>
      <c r="F41" s="8">
        <v>315.3</v>
      </c>
    </row>
    <row r="42" spans="2:6" ht="36.75" customHeight="1" x14ac:dyDescent="0.25">
      <c r="B42" s="2" t="s">
        <v>43</v>
      </c>
      <c r="C42" s="5" t="s">
        <v>44</v>
      </c>
      <c r="D42" s="9">
        <f>D43</f>
        <v>4165.12</v>
      </c>
      <c r="E42" s="9">
        <f t="shared" ref="E42:F42" si="6">E43</f>
        <v>4331.7299999999996</v>
      </c>
      <c r="F42" s="9">
        <f t="shared" si="6"/>
        <v>4504.99</v>
      </c>
    </row>
    <row r="43" spans="2:6" ht="54" customHeight="1" x14ac:dyDescent="0.25">
      <c r="B43" s="1" t="s">
        <v>81</v>
      </c>
      <c r="C43" s="4" t="s">
        <v>80</v>
      </c>
      <c r="D43" s="8">
        <v>4165.12</v>
      </c>
      <c r="E43" s="8">
        <v>4331.7299999999996</v>
      </c>
      <c r="F43" s="8">
        <v>4504.99</v>
      </c>
    </row>
    <row r="44" spans="2:6" ht="36.75" customHeight="1" x14ac:dyDescent="0.25">
      <c r="B44" s="2" t="s">
        <v>45</v>
      </c>
      <c r="C44" s="5" t="s">
        <v>46</v>
      </c>
      <c r="D44" s="9">
        <f>D46+D47+D45</f>
        <v>150</v>
      </c>
      <c r="E44" s="9">
        <f t="shared" ref="E44:F44" si="7">E46+E47+E45</f>
        <v>155</v>
      </c>
      <c r="F44" s="9">
        <f t="shared" si="7"/>
        <v>165</v>
      </c>
    </row>
    <row r="45" spans="2:6" ht="36.75" customHeight="1" x14ac:dyDescent="0.25">
      <c r="B45" s="3" t="s">
        <v>92</v>
      </c>
      <c r="C45" s="4" t="s">
        <v>93</v>
      </c>
      <c r="D45" s="8">
        <v>100</v>
      </c>
      <c r="E45" s="8">
        <v>105</v>
      </c>
      <c r="F45" s="8">
        <v>110</v>
      </c>
    </row>
    <row r="46" spans="2:6" ht="65.25" customHeight="1" x14ac:dyDescent="0.25">
      <c r="B46" s="1" t="s">
        <v>86</v>
      </c>
      <c r="C46" s="4" t="s">
        <v>87</v>
      </c>
      <c r="D46" s="8">
        <v>10</v>
      </c>
      <c r="E46" s="8">
        <v>10</v>
      </c>
      <c r="F46" s="8">
        <v>10</v>
      </c>
    </row>
    <row r="47" spans="2:6" ht="48" customHeight="1" x14ac:dyDescent="0.25">
      <c r="B47" s="1" t="s">
        <v>83</v>
      </c>
      <c r="C47" s="4" t="s">
        <v>82</v>
      </c>
      <c r="D47" s="8">
        <v>40</v>
      </c>
      <c r="E47" s="8">
        <v>40</v>
      </c>
      <c r="F47" s="8">
        <v>45</v>
      </c>
    </row>
    <row r="48" spans="2:6" ht="15.75" x14ac:dyDescent="0.25">
      <c r="B48" s="2" t="s">
        <v>47</v>
      </c>
      <c r="C48" s="5" t="s">
        <v>48</v>
      </c>
      <c r="D48" s="9">
        <v>130</v>
      </c>
      <c r="E48" s="9">
        <v>130</v>
      </c>
      <c r="F48" s="9">
        <v>130</v>
      </c>
    </row>
  </sheetData>
  <mergeCells count="6">
    <mergeCell ref="B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2023-11-08T03:39:47Z</dcterms:modified>
</cp:coreProperties>
</file>